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kward\Desktop\Core\Board\AC21\final docs\"/>
    </mc:Choice>
  </mc:AlternateContent>
  <xr:revisionPtr revIDLastSave="0" documentId="13_ncr:1_{17310BCA-9A4B-4510-9A3C-9C485C9F48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</sheets>
  <definedNames>
    <definedName name="_xlnm._FilterDatabase" localSheetId="0" hidden="1">'Table of Contents'!$B$4:$B$4</definedName>
    <definedName name="_xlnm.Print_Titles" localSheetId="9">Sheet10!$1:$10,Sheet10!$A:$C</definedName>
    <definedName name="_xlnm.Print_Titles" localSheetId="10">Sheet11!$1:$10,Sheet11!$A:$C</definedName>
    <definedName name="_xlnm.Print_Titles" localSheetId="11">Sheet12!$1:$10,Sheet12!$A:$C</definedName>
    <definedName name="_xlnm.Print_Titles" localSheetId="12">Sheet13!$1:$10,Sheet13!$A:$C</definedName>
    <definedName name="_xlnm.Print_Titles" localSheetId="13">Sheet14!$1:$10,Sheet14!$A:$C</definedName>
    <definedName name="_xlnm.Print_Titles" localSheetId="14">Sheet15!$1:$10,Sheet15!$A:$C</definedName>
    <definedName name="_xlnm.Print_Titles" localSheetId="15">Sheet16!$1:$10,Sheet16!$A:$C</definedName>
    <definedName name="_xlnm.Print_Titles" localSheetId="16">Sheet17!$1:$10,Sheet17!$A:$C</definedName>
    <definedName name="_xlnm.Print_Titles" localSheetId="17">Sheet18!$1:$10,Sheet18!$A:$C</definedName>
    <definedName name="_xlnm.Print_Titles" localSheetId="18">Sheet19!$1:$10,Sheet19!$A:$C</definedName>
    <definedName name="_xlnm.Print_Titles" localSheetId="1">Sheet2!$1:$10,Sheet2!$A:$C</definedName>
    <definedName name="_xlnm.Print_Titles" localSheetId="19">Sheet20!$1:$10,Sheet20!$A:$C</definedName>
    <definedName name="_xlnm.Print_Titles" localSheetId="20">Sheet21!$1:$10,Sheet21!$A:$C</definedName>
    <definedName name="_xlnm.Print_Titles" localSheetId="2">Sheet3!$1:$10,Sheet3!$A:$C</definedName>
    <definedName name="_xlnm.Print_Titles" localSheetId="3">Sheet4!$1:$10,Sheet4!$A:$C</definedName>
    <definedName name="_xlnm.Print_Titles" localSheetId="4">Sheet5!$1:$10,Sheet5!$A:$C</definedName>
    <definedName name="_xlnm.Print_Titles" localSheetId="5">Sheet6!$1:$10,Sheet6!$A:$C</definedName>
    <definedName name="_xlnm.Print_Titles" localSheetId="6">Sheet7!$1:$10,Sheet7!$A:$C</definedName>
    <definedName name="_xlnm.Print_Titles" localSheetId="7">Sheet8!$1:$10,Sheet8!$A:$C</definedName>
    <definedName name="_xlnm.Print_Titles" localSheetId="8">Sheet9!$1:$10,Sheet9!$A:$C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7" i="21" l="1"/>
  <c r="M157" i="21"/>
  <c r="I157" i="21"/>
  <c r="E157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T49" i="21"/>
  <c r="T157" i="21" s="1"/>
  <c r="S49" i="21"/>
  <c r="S157" i="21" s="1"/>
  <c r="R49" i="21"/>
  <c r="R157" i="21" s="1"/>
  <c r="Q49" i="21"/>
  <c r="P49" i="21"/>
  <c r="P157" i="21" s="1"/>
  <c r="O49" i="21"/>
  <c r="O157" i="21" s="1"/>
  <c r="N49" i="21"/>
  <c r="N157" i="21" s="1"/>
  <c r="M49" i="21"/>
  <c r="L49" i="21"/>
  <c r="L157" i="21" s="1"/>
  <c r="K49" i="21"/>
  <c r="K157" i="21" s="1"/>
  <c r="J49" i="21"/>
  <c r="J157" i="21" s="1"/>
  <c r="I49" i="21"/>
  <c r="H49" i="21"/>
  <c r="H157" i="21" s="1"/>
  <c r="G49" i="21"/>
  <c r="G157" i="21" s="1"/>
  <c r="F49" i="21"/>
  <c r="F157" i="21" s="1"/>
  <c r="E49" i="21"/>
  <c r="D49" i="21"/>
  <c r="D157" i="21" s="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C3" i="21" s="1"/>
  <c r="G7" i="21"/>
  <c r="S157" i="20"/>
  <c r="O157" i="20"/>
  <c r="K157" i="20"/>
  <c r="G157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T49" i="20"/>
  <c r="T157" i="20" s="1"/>
  <c r="S49" i="20"/>
  <c r="R49" i="20"/>
  <c r="R157" i="20" s="1"/>
  <c r="Q49" i="20"/>
  <c r="Q157" i="20" s="1"/>
  <c r="P49" i="20"/>
  <c r="P157" i="20" s="1"/>
  <c r="O49" i="20"/>
  <c r="N49" i="20"/>
  <c r="N157" i="20" s="1"/>
  <c r="M49" i="20"/>
  <c r="M157" i="20" s="1"/>
  <c r="L49" i="20"/>
  <c r="L157" i="20" s="1"/>
  <c r="K49" i="20"/>
  <c r="J49" i="20"/>
  <c r="J157" i="20" s="1"/>
  <c r="I49" i="20"/>
  <c r="I157" i="20" s="1"/>
  <c r="H49" i="20"/>
  <c r="H157" i="20" s="1"/>
  <c r="G49" i="20"/>
  <c r="F49" i="20"/>
  <c r="F157" i="20" s="1"/>
  <c r="E49" i="20"/>
  <c r="E157" i="20" s="1"/>
  <c r="D49" i="20"/>
  <c r="D157" i="20" s="1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C3" i="20"/>
  <c r="Q157" i="19"/>
  <c r="M157" i="19"/>
  <c r="I157" i="19"/>
  <c r="E157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T49" i="19"/>
  <c r="T157" i="19" s="1"/>
  <c r="S49" i="19"/>
  <c r="S157" i="19" s="1"/>
  <c r="R49" i="19"/>
  <c r="R157" i="19" s="1"/>
  <c r="Q49" i="19"/>
  <c r="P49" i="19"/>
  <c r="P157" i="19" s="1"/>
  <c r="O49" i="19"/>
  <c r="O157" i="19" s="1"/>
  <c r="N49" i="19"/>
  <c r="N157" i="19" s="1"/>
  <c r="M49" i="19"/>
  <c r="L49" i="19"/>
  <c r="L157" i="19" s="1"/>
  <c r="K49" i="19"/>
  <c r="K157" i="19" s="1"/>
  <c r="J49" i="19"/>
  <c r="J157" i="19" s="1"/>
  <c r="I49" i="19"/>
  <c r="H49" i="19"/>
  <c r="H157" i="19" s="1"/>
  <c r="G49" i="19"/>
  <c r="G157" i="19" s="1"/>
  <c r="F49" i="19"/>
  <c r="F157" i="19" s="1"/>
  <c r="E49" i="19"/>
  <c r="D49" i="19"/>
  <c r="D157" i="19" s="1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C3" i="19" s="1"/>
  <c r="G7" i="19"/>
  <c r="S157" i="18"/>
  <c r="O157" i="18"/>
  <c r="K157" i="18"/>
  <c r="G157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T49" i="18"/>
  <c r="T157" i="18" s="1"/>
  <c r="S49" i="18"/>
  <c r="R49" i="18"/>
  <c r="R157" i="18" s="1"/>
  <c r="Q49" i="18"/>
  <c r="Q157" i="18" s="1"/>
  <c r="P49" i="18"/>
  <c r="P157" i="18" s="1"/>
  <c r="O49" i="18"/>
  <c r="N49" i="18"/>
  <c r="N157" i="18" s="1"/>
  <c r="M49" i="18"/>
  <c r="M157" i="18" s="1"/>
  <c r="L49" i="18"/>
  <c r="L157" i="18" s="1"/>
  <c r="K49" i="18"/>
  <c r="J49" i="18"/>
  <c r="J157" i="18" s="1"/>
  <c r="I49" i="18"/>
  <c r="I157" i="18" s="1"/>
  <c r="H49" i="18"/>
  <c r="H157" i="18" s="1"/>
  <c r="G49" i="18"/>
  <c r="F49" i="18"/>
  <c r="F157" i="18" s="1"/>
  <c r="E49" i="18"/>
  <c r="E157" i="18" s="1"/>
  <c r="D49" i="18"/>
  <c r="D157" i="18" s="1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C3" i="18"/>
  <c r="Q157" i="17"/>
  <c r="M157" i="17"/>
  <c r="I157" i="17"/>
  <c r="E157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T49" i="17"/>
  <c r="T157" i="17" s="1"/>
  <c r="S49" i="17"/>
  <c r="S157" i="17" s="1"/>
  <c r="R49" i="17"/>
  <c r="R157" i="17" s="1"/>
  <c r="Q49" i="17"/>
  <c r="P49" i="17"/>
  <c r="P157" i="17" s="1"/>
  <c r="O49" i="17"/>
  <c r="O157" i="17" s="1"/>
  <c r="N49" i="17"/>
  <c r="N157" i="17" s="1"/>
  <c r="M49" i="17"/>
  <c r="L49" i="17"/>
  <c r="L157" i="17" s="1"/>
  <c r="K49" i="17"/>
  <c r="K157" i="17" s="1"/>
  <c r="J49" i="17"/>
  <c r="J157" i="17" s="1"/>
  <c r="I49" i="17"/>
  <c r="H49" i="17"/>
  <c r="H157" i="17" s="1"/>
  <c r="G49" i="17"/>
  <c r="G157" i="17" s="1"/>
  <c r="F49" i="17"/>
  <c r="F157" i="17" s="1"/>
  <c r="E49" i="17"/>
  <c r="D49" i="17"/>
  <c r="D157" i="17" s="1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C3" i="17" s="1"/>
  <c r="G7" i="17"/>
  <c r="S157" i="16"/>
  <c r="O157" i="16"/>
  <c r="K157" i="16"/>
  <c r="G157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T49" i="16"/>
  <c r="T157" i="16" s="1"/>
  <c r="S49" i="16"/>
  <c r="R49" i="16"/>
  <c r="R157" i="16" s="1"/>
  <c r="Q49" i="16"/>
  <c r="Q157" i="16" s="1"/>
  <c r="P49" i="16"/>
  <c r="P157" i="16" s="1"/>
  <c r="O49" i="16"/>
  <c r="N49" i="16"/>
  <c r="N157" i="16" s="1"/>
  <c r="M49" i="16"/>
  <c r="M157" i="16" s="1"/>
  <c r="L49" i="16"/>
  <c r="L157" i="16" s="1"/>
  <c r="K49" i="16"/>
  <c r="J49" i="16"/>
  <c r="J157" i="16" s="1"/>
  <c r="I49" i="16"/>
  <c r="I157" i="16" s="1"/>
  <c r="H49" i="16"/>
  <c r="H157" i="16" s="1"/>
  <c r="G49" i="16"/>
  <c r="F49" i="16"/>
  <c r="F157" i="16" s="1"/>
  <c r="E49" i="16"/>
  <c r="E157" i="16" s="1"/>
  <c r="D49" i="16"/>
  <c r="D157" i="16" s="1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C3" i="16"/>
  <c r="Q157" i="15"/>
  <c r="M157" i="15"/>
  <c r="I157" i="15"/>
  <c r="E157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T49" i="15"/>
  <c r="T157" i="15" s="1"/>
  <c r="S49" i="15"/>
  <c r="S157" i="15" s="1"/>
  <c r="R49" i="15"/>
  <c r="R157" i="15" s="1"/>
  <c r="Q49" i="15"/>
  <c r="P49" i="15"/>
  <c r="P157" i="15" s="1"/>
  <c r="O49" i="15"/>
  <c r="O157" i="15" s="1"/>
  <c r="N49" i="15"/>
  <c r="N157" i="15" s="1"/>
  <c r="M49" i="15"/>
  <c r="L49" i="15"/>
  <c r="L157" i="15" s="1"/>
  <c r="K49" i="15"/>
  <c r="K157" i="15" s="1"/>
  <c r="J49" i="15"/>
  <c r="J157" i="15" s="1"/>
  <c r="I49" i="15"/>
  <c r="H49" i="15"/>
  <c r="H157" i="15" s="1"/>
  <c r="G49" i="15"/>
  <c r="G157" i="15" s="1"/>
  <c r="F49" i="15"/>
  <c r="F157" i="15" s="1"/>
  <c r="E49" i="15"/>
  <c r="D49" i="15"/>
  <c r="D157" i="15" s="1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C3" i="15" s="1"/>
  <c r="G7" i="15"/>
  <c r="S157" i="14"/>
  <c r="R157" i="14"/>
  <c r="O157" i="14"/>
  <c r="N157" i="14"/>
  <c r="K157" i="14"/>
  <c r="J157" i="14"/>
  <c r="G157" i="14"/>
  <c r="F157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T49" i="14"/>
  <c r="T157" i="14" s="1"/>
  <c r="S49" i="14"/>
  <c r="R49" i="14"/>
  <c r="Q49" i="14"/>
  <c r="Q157" i="14" s="1"/>
  <c r="P49" i="14"/>
  <c r="P157" i="14" s="1"/>
  <c r="O49" i="14"/>
  <c r="N49" i="14"/>
  <c r="M49" i="14"/>
  <c r="M157" i="14" s="1"/>
  <c r="L49" i="14"/>
  <c r="L157" i="14" s="1"/>
  <c r="K49" i="14"/>
  <c r="J49" i="14"/>
  <c r="I49" i="14"/>
  <c r="I157" i="14" s="1"/>
  <c r="H49" i="14"/>
  <c r="H157" i="14" s="1"/>
  <c r="G49" i="14"/>
  <c r="F49" i="14"/>
  <c r="E49" i="14"/>
  <c r="E157" i="14" s="1"/>
  <c r="D49" i="14"/>
  <c r="D157" i="14" s="1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C3" i="14"/>
  <c r="T157" i="13"/>
  <c r="Q157" i="13"/>
  <c r="P157" i="13"/>
  <c r="M157" i="13"/>
  <c r="L157" i="13"/>
  <c r="I157" i="13"/>
  <c r="H157" i="13"/>
  <c r="E157" i="13"/>
  <c r="D157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T49" i="13"/>
  <c r="S49" i="13"/>
  <c r="S157" i="13" s="1"/>
  <c r="R49" i="13"/>
  <c r="R157" i="13" s="1"/>
  <c r="Q49" i="13"/>
  <c r="P49" i="13"/>
  <c r="O49" i="13"/>
  <c r="O157" i="13" s="1"/>
  <c r="N49" i="13"/>
  <c r="N157" i="13" s="1"/>
  <c r="M49" i="13"/>
  <c r="L49" i="13"/>
  <c r="K49" i="13"/>
  <c r="K157" i="13" s="1"/>
  <c r="J49" i="13"/>
  <c r="J157" i="13" s="1"/>
  <c r="I49" i="13"/>
  <c r="H49" i="13"/>
  <c r="G49" i="13"/>
  <c r="G157" i="13" s="1"/>
  <c r="F49" i="13"/>
  <c r="F157" i="13" s="1"/>
  <c r="E49" i="13"/>
  <c r="D49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C3" i="13" s="1"/>
  <c r="G7" i="13"/>
  <c r="S157" i="12"/>
  <c r="R157" i="12"/>
  <c r="O157" i="12"/>
  <c r="N157" i="12"/>
  <c r="K157" i="12"/>
  <c r="J157" i="12"/>
  <c r="G157" i="12"/>
  <c r="F157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T49" i="12"/>
  <c r="T157" i="12" s="1"/>
  <c r="S49" i="12"/>
  <c r="R49" i="12"/>
  <c r="Q49" i="12"/>
  <c r="Q157" i="12" s="1"/>
  <c r="P49" i="12"/>
  <c r="P157" i="12" s="1"/>
  <c r="O49" i="12"/>
  <c r="N49" i="12"/>
  <c r="M49" i="12"/>
  <c r="M157" i="12" s="1"/>
  <c r="L49" i="12"/>
  <c r="L157" i="12" s="1"/>
  <c r="K49" i="12"/>
  <c r="J49" i="12"/>
  <c r="I49" i="12"/>
  <c r="I157" i="12" s="1"/>
  <c r="H49" i="12"/>
  <c r="H157" i="12" s="1"/>
  <c r="G49" i="12"/>
  <c r="F49" i="12"/>
  <c r="E49" i="12"/>
  <c r="E157" i="12" s="1"/>
  <c r="D49" i="12"/>
  <c r="D157" i="12" s="1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C3" i="12"/>
  <c r="T157" i="11"/>
  <c r="Q157" i="11"/>
  <c r="P157" i="11"/>
  <c r="M157" i="11"/>
  <c r="L157" i="11"/>
  <c r="I157" i="11"/>
  <c r="H157" i="11"/>
  <c r="E157" i="11"/>
  <c r="D157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T49" i="11"/>
  <c r="S49" i="11"/>
  <c r="S157" i="11" s="1"/>
  <c r="R49" i="11"/>
  <c r="R157" i="11" s="1"/>
  <c r="Q49" i="11"/>
  <c r="P49" i="11"/>
  <c r="O49" i="11"/>
  <c r="O157" i="11" s="1"/>
  <c r="N49" i="11"/>
  <c r="N157" i="11" s="1"/>
  <c r="M49" i="11"/>
  <c r="L49" i="11"/>
  <c r="K49" i="11"/>
  <c r="K157" i="11" s="1"/>
  <c r="J49" i="11"/>
  <c r="J157" i="11" s="1"/>
  <c r="I49" i="11"/>
  <c r="H49" i="11"/>
  <c r="G49" i="11"/>
  <c r="G157" i="11" s="1"/>
  <c r="F49" i="11"/>
  <c r="F157" i="11" s="1"/>
  <c r="E49" i="11"/>
  <c r="D49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C3" i="11" s="1"/>
  <c r="G7" i="11"/>
  <c r="S157" i="10"/>
  <c r="R157" i="10"/>
  <c r="O157" i="10"/>
  <c r="N157" i="10"/>
  <c r="K157" i="10"/>
  <c r="J157" i="10"/>
  <c r="G157" i="10"/>
  <c r="F157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T49" i="10"/>
  <c r="T157" i="10" s="1"/>
  <c r="S49" i="10"/>
  <c r="R49" i="10"/>
  <c r="Q49" i="10"/>
  <c r="Q157" i="10" s="1"/>
  <c r="P49" i="10"/>
  <c r="P157" i="10" s="1"/>
  <c r="O49" i="10"/>
  <c r="N49" i="10"/>
  <c r="M49" i="10"/>
  <c r="M157" i="10" s="1"/>
  <c r="L49" i="10"/>
  <c r="L157" i="10" s="1"/>
  <c r="K49" i="10"/>
  <c r="J49" i="10"/>
  <c r="I49" i="10"/>
  <c r="I157" i="10" s="1"/>
  <c r="H49" i="10"/>
  <c r="H157" i="10" s="1"/>
  <c r="G49" i="10"/>
  <c r="F49" i="10"/>
  <c r="E49" i="10"/>
  <c r="E157" i="10" s="1"/>
  <c r="D49" i="10"/>
  <c r="D157" i="10" s="1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C3" i="10"/>
  <c r="T157" i="9"/>
  <c r="Q157" i="9"/>
  <c r="P157" i="9"/>
  <c r="M157" i="9"/>
  <c r="L157" i="9"/>
  <c r="I157" i="9"/>
  <c r="H157" i="9"/>
  <c r="E157" i="9"/>
  <c r="D157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T49" i="9"/>
  <c r="S49" i="9"/>
  <c r="S157" i="9" s="1"/>
  <c r="R49" i="9"/>
  <c r="R157" i="9" s="1"/>
  <c r="Q49" i="9"/>
  <c r="P49" i="9"/>
  <c r="O49" i="9"/>
  <c r="O157" i="9" s="1"/>
  <c r="N49" i="9"/>
  <c r="N157" i="9" s="1"/>
  <c r="M49" i="9"/>
  <c r="L49" i="9"/>
  <c r="K49" i="9"/>
  <c r="K157" i="9" s="1"/>
  <c r="J49" i="9"/>
  <c r="J157" i="9" s="1"/>
  <c r="I49" i="9"/>
  <c r="H49" i="9"/>
  <c r="G49" i="9"/>
  <c r="G157" i="9" s="1"/>
  <c r="F49" i="9"/>
  <c r="F157" i="9" s="1"/>
  <c r="E49" i="9"/>
  <c r="D49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T7" i="9"/>
  <c r="S7" i="9"/>
  <c r="R7" i="9"/>
  <c r="Q7" i="9"/>
  <c r="P7" i="9"/>
  <c r="O7" i="9"/>
  <c r="N7" i="9"/>
  <c r="M7" i="9"/>
  <c r="L7" i="9"/>
  <c r="K7" i="9"/>
  <c r="J7" i="9"/>
  <c r="I7" i="9"/>
  <c r="H7" i="9"/>
  <c r="C3" i="9" s="1"/>
  <c r="G7" i="9"/>
  <c r="S157" i="8"/>
  <c r="R157" i="8"/>
  <c r="O157" i="8"/>
  <c r="N157" i="8"/>
  <c r="K157" i="8"/>
  <c r="J157" i="8"/>
  <c r="G157" i="8"/>
  <c r="F157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T49" i="8"/>
  <c r="T157" i="8" s="1"/>
  <c r="S49" i="8"/>
  <c r="R49" i="8"/>
  <c r="Q49" i="8"/>
  <c r="Q157" i="8" s="1"/>
  <c r="P49" i="8"/>
  <c r="P157" i="8" s="1"/>
  <c r="O49" i="8"/>
  <c r="N49" i="8"/>
  <c r="M49" i="8"/>
  <c r="M157" i="8" s="1"/>
  <c r="L49" i="8"/>
  <c r="L157" i="8" s="1"/>
  <c r="K49" i="8"/>
  <c r="J49" i="8"/>
  <c r="I49" i="8"/>
  <c r="I157" i="8" s="1"/>
  <c r="H49" i="8"/>
  <c r="H157" i="8" s="1"/>
  <c r="G49" i="8"/>
  <c r="F49" i="8"/>
  <c r="E49" i="8"/>
  <c r="E157" i="8" s="1"/>
  <c r="D49" i="8"/>
  <c r="D157" i="8" s="1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C3" i="8"/>
  <c r="T157" i="7"/>
  <c r="Q157" i="7"/>
  <c r="P157" i="7"/>
  <c r="M157" i="7"/>
  <c r="L157" i="7"/>
  <c r="I157" i="7"/>
  <c r="H157" i="7"/>
  <c r="E157" i="7"/>
  <c r="D157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T49" i="7"/>
  <c r="S49" i="7"/>
  <c r="S157" i="7" s="1"/>
  <c r="R49" i="7"/>
  <c r="R157" i="7" s="1"/>
  <c r="Q49" i="7"/>
  <c r="P49" i="7"/>
  <c r="O49" i="7"/>
  <c r="O157" i="7" s="1"/>
  <c r="N49" i="7"/>
  <c r="N157" i="7" s="1"/>
  <c r="M49" i="7"/>
  <c r="L49" i="7"/>
  <c r="K49" i="7"/>
  <c r="K157" i="7" s="1"/>
  <c r="J49" i="7"/>
  <c r="J157" i="7" s="1"/>
  <c r="I49" i="7"/>
  <c r="H49" i="7"/>
  <c r="G49" i="7"/>
  <c r="G157" i="7" s="1"/>
  <c r="F49" i="7"/>
  <c r="F157" i="7" s="1"/>
  <c r="E49" i="7"/>
  <c r="D49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T7" i="7"/>
  <c r="S7" i="7"/>
  <c r="R7" i="7"/>
  <c r="Q7" i="7"/>
  <c r="P7" i="7"/>
  <c r="O7" i="7"/>
  <c r="N7" i="7"/>
  <c r="M7" i="7"/>
  <c r="L7" i="7"/>
  <c r="K7" i="7"/>
  <c r="J7" i="7"/>
  <c r="I7" i="7"/>
  <c r="H7" i="7"/>
  <c r="C3" i="7" s="1"/>
  <c r="G7" i="7"/>
  <c r="S157" i="6"/>
  <c r="R157" i="6"/>
  <c r="O157" i="6"/>
  <c r="N157" i="6"/>
  <c r="K157" i="6"/>
  <c r="J157" i="6"/>
  <c r="G157" i="6"/>
  <c r="F157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T49" i="6"/>
  <c r="T157" i="6" s="1"/>
  <c r="S49" i="6"/>
  <c r="R49" i="6"/>
  <c r="Q49" i="6"/>
  <c r="Q157" i="6" s="1"/>
  <c r="P49" i="6"/>
  <c r="P157" i="6" s="1"/>
  <c r="O49" i="6"/>
  <c r="N49" i="6"/>
  <c r="M49" i="6"/>
  <c r="M157" i="6" s="1"/>
  <c r="L49" i="6"/>
  <c r="L157" i="6" s="1"/>
  <c r="K49" i="6"/>
  <c r="J49" i="6"/>
  <c r="I49" i="6"/>
  <c r="I157" i="6" s="1"/>
  <c r="H49" i="6"/>
  <c r="H157" i="6" s="1"/>
  <c r="G49" i="6"/>
  <c r="F49" i="6"/>
  <c r="E49" i="6"/>
  <c r="E157" i="6" s="1"/>
  <c r="D49" i="6"/>
  <c r="D157" i="6" s="1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C3" i="6"/>
  <c r="T157" i="5"/>
  <c r="P157" i="5"/>
  <c r="O157" i="5"/>
  <c r="L157" i="5"/>
  <c r="I157" i="5"/>
  <c r="H157" i="5"/>
  <c r="D157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T49" i="5"/>
  <c r="S49" i="5"/>
  <c r="S157" i="5" s="1"/>
  <c r="R49" i="5"/>
  <c r="R157" i="5" s="1"/>
  <c r="Q49" i="5"/>
  <c r="Q157" i="5" s="1"/>
  <c r="P49" i="5"/>
  <c r="O49" i="5"/>
  <c r="N49" i="5"/>
  <c r="N157" i="5" s="1"/>
  <c r="M49" i="5"/>
  <c r="M157" i="5" s="1"/>
  <c r="L49" i="5"/>
  <c r="K49" i="5"/>
  <c r="K157" i="5" s="1"/>
  <c r="J49" i="5"/>
  <c r="J157" i="5" s="1"/>
  <c r="I49" i="5"/>
  <c r="H49" i="5"/>
  <c r="G49" i="5"/>
  <c r="G157" i="5" s="1"/>
  <c r="F49" i="5"/>
  <c r="F157" i="5" s="1"/>
  <c r="E49" i="5"/>
  <c r="E157" i="5" s="1"/>
  <c r="D49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T7" i="5"/>
  <c r="S7" i="5"/>
  <c r="R7" i="5"/>
  <c r="Q7" i="5"/>
  <c r="P7" i="5"/>
  <c r="O7" i="5"/>
  <c r="N7" i="5"/>
  <c r="M7" i="5"/>
  <c r="L7" i="5"/>
  <c r="K7" i="5"/>
  <c r="J7" i="5"/>
  <c r="I7" i="5"/>
  <c r="H7" i="5"/>
  <c r="C3" i="5" s="1"/>
  <c r="G7" i="5"/>
  <c r="R157" i="4"/>
  <c r="Q157" i="4"/>
  <c r="N157" i="4"/>
  <c r="M157" i="4"/>
  <c r="J157" i="4"/>
  <c r="F157" i="4"/>
  <c r="E157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T49" i="4"/>
  <c r="T157" i="4" s="1"/>
  <c r="S49" i="4"/>
  <c r="S157" i="4" s="1"/>
  <c r="R49" i="4"/>
  <c r="Q49" i="4"/>
  <c r="P49" i="4"/>
  <c r="P157" i="4" s="1"/>
  <c r="O49" i="4"/>
  <c r="O157" i="4" s="1"/>
  <c r="N49" i="4"/>
  <c r="M49" i="4"/>
  <c r="L49" i="4"/>
  <c r="L157" i="4" s="1"/>
  <c r="K49" i="4"/>
  <c r="K157" i="4" s="1"/>
  <c r="J49" i="4"/>
  <c r="I49" i="4"/>
  <c r="I157" i="4" s="1"/>
  <c r="H49" i="4"/>
  <c r="H157" i="4" s="1"/>
  <c r="G49" i="4"/>
  <c r="G157" i="4" s="1"/>
  <c r="F49" i="4"/>
  <c r="E49" i="4"/>
  <c r="D49" i="4"/>
  <c r="D157" i="4" s="1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T7" i="4"/>
  <c r="S7" i="4"/>
  <c r="R7" i="4"/>
  <c r="Q7" i="4"/>
  <c r="P7" i="4"/>
  <c r="O7" i="4"/>
  <c r="N7" i="4"/>
  <c r="M7" i="4"/>
  <c r="L7" i="4"/>
  <c r="K7" i="4"/>
  <c r="J7" i="4"/>
  <c r="I7" i="4"/>
  <c r="H7" i="4"/>
  <c r="C3" i="4" s="1"/>
  <c r="G7" i="4"/>
  <c r="T157" i="3"/>
  <c r="S157" i="3"/>
  <c r="O157" i="3"/>
  <c r="H157" i="3"/>
  <c r="G157" i="3"/>
  <c r="D157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T49" i="3"/>
  <c r="S49" i="3"/>
  <c r="R49" i="3"/>
  <c r="R157" i="3" s="1"/>
  <c r="Q49" i="3"/>
  <c r="Q157" i="3" s="1"/>
  <c r="P49" i="3"/>
  <c r="P157" i="3" s="1"/>
  <c r="O49" i="3"/>
  <c r="N49" i="3"/>
  <c r="N157" i="3" s="1"/>
  <c r="M49" i="3"/>
  <c r="M157" i="3" s="1"/>
  <c r="L49" i="3"/>
  <c r="L157" i="3" s="1"/>
  <c r="K49" i="3"/>
  <c r="K157" i="3" s="1"/>
  <c r="J49" i="3"/>
  <c r="J157" i="3" s="1"/>
  <c r="I49" i="3"/>
  <c r="I157" i="3" s="1"/>
  <c r="H49" i="3"/>
  <c r="G49" i="3"/>
  <c r="F49" i="3"/>
  <c r="F157" i="3" s="1"/>
  <c r="E49" i="3"/>
  <c r="E157" i="3" s="1"/>
  <c r="D49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C3" i="3"/>
  <c r="R157" i="2"/>
  <c r="Q157" i="2"/>
  <c r="N157" i="2"/>
  <c r="M157" i="2"/>
  <c r="J157" i="2"/>
  <c r="I157" i="2"/>
  <c r="F157" i="2"/>
  <c r="E157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T49" i="2"/>
  <c r="T157" i="2" s="1"/>
  <c r="S49" i="2"/>
  <c r="S157" i="2" s="1"/>
  <c r="R49" i="2"/>
  <c r="Q49" i="2"/>
  <c r="P49" i="2"/>
  <c r="P157" i="2" s="1"/>
  <c r="O49" i="2"/>
  <c r="O157" i="2" s="1"/>
  <c r="N49" i="2"/>
  <c r="M49" i="2"/>
  <c r="L49" i="2"/>
  <c r="L157" i="2" s="1"/>
  <c r="K49" i="2"/>
  <c r="K157" i="2" s="1"/>
  <c r="J49" i="2"/>
  <c r="I49" i="2"/>
  <c r="H49" i="2"/>
  <c r="H157" i="2" s="1"/>
  <c r="G49" i="2"/>
  <c r="G157" i="2" s="1"/>
  <c r="F49" i="2"/>
  <c r="E49" i="2"/>
  <c r="D49" i="2"/>
  <c r="D157" i="2" s="1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T7" i="2"/>
  <c r="S7" i="2"/>
  <c r="R7" i="2"/>
  <c r="Q7" i="2"/>
  <c r="P7" i="2"/>
  <c r="O7" i="2"/>
  <c r="N7" i="2"/>
  <c r="M7" i="2"/>
  <c r="L7" i="2"/>
  <c r="K7" i="2"/>
  <c r="J7" i="2"/>
  <c r="I7" i="2"/>
  <c r="H7" i="2"/>
  <c r="C3" i="2" s="1"/>
  <c r="G7" i="2"/>
</calcChain>
</file>

<file path=xl/sharedStrings.xml><?xml version="1.0" encoding="utf-8"?>
<sst xmlns="http://schemas.openxmlformats.org/spreadsheetml/2006/main" count="4364" uniqueCount="243">
  <si>
    <t>(4000) DUES/PERSONAL</t>
  </si>
  <si>
    <t>(4001) DUES/ORGANIZATIONAL</t>
  </si>
  <si>
    <t>(4002) DUES/SPECIAL</t>
  </si>
  <si>
    <t>(4003) DUES/LIFE MEMBERS-CURRENT</t>
  </si>
  <si>
    <t>(4004) DUES/CNTNUNG MBRS &amp; DIV TRFR</t>
  </si>
  <si>
    <t>(4100) SALES/BOOKS</t>
  </si>
  <si>
    <t>(4600) ASSETS RELEASED FROM RESTRICTION</t>
  </si>
  <si>
    <t>(4601) RETURNS/CREDITS</t>
  </si>
  <si>
    <t>(4602) SALES/BOOKS-DISCOUNT</t>
  </si>
  <si>
    <t>(4101) SALES/PAMPHLETS</t>
  </si>
  <si>
    <t>(4102) SALES - AUDIOVISUAL</t>
  </si>
  <si>
    <t>(4103) SALES - ONLINE</t>
  </si>
  <si>
    <t>(4104) SALES/RENTL MAIL LISTS</t>
  </si>
  <si>
    <t>(4105) SALES/WEBINARS/WEBCASTS/WEB CE</t>
  </si>
  <si>
    <t>(4108) SALES/ALA STORE</t>
  </si>
  <si>
    <t>(4109) SALES/MISC</t>
  </si>
  <si>
    <t>(4110) SUBSCRIPTIONS</t>
  </si>
  <si>
    <t>(4140) ADVERTISING/GROSS</t>
  </si>
  <si>
    <t>(4143) ADVERTISING/ON-LINE</t>
  </si>
  <si>
    <t>(4610) COMMISSION/LINE ADV</t>
  </si>
  <si>
    <t>(4611) COMMISSION/SALES REP</t>
  </si>
  <si>
    <t>(4612) COMMISSION/ADVERTISING AGENCY</t>
  </si>
  <si>
    <t>(4142) ADVERTISING/CLASSIFIED</t>
  </si>
  <si>
    <t>(4200) REGISTRATION FEES</t>
  </si>
  <si>
    <t>(4210) EXHIBIT SPACE RENTALS</t>
  </si>
  <si>
    <t>(4220) MEAL FUNCTIONS</t>
  </si>
  <si>
    <t>(4300) GRANTS/CONTRACTS/AWARDS</t>
  </si>
  <si>
    <t>(4301) GRANTS AWARDS - TEMPORARILY RESTRICTED</t>
  </si>
  <si>
    <t>(4400) DONATIONS/HONORARIA</t>
  </si>
  <si>
    <t>(4420) INT/DIV</t>
  </si>
  <si>
    <t>(4421) ROYALTIES</t>
  </si>
  <si>
    <t>(4422) ENDOWMENT GAIN/LOSS-REALIZED</t>
  </si>
  <si>
    <t>(4423) ENDWMNT GAIN/LOSS-UNREALIZED</t>
  </si>
  <si>
    <t>(4429) OVRHD-EXMPT REVENUE/DIVISIONS</t>
  </si>
  <si>
    <t>(4430) MISCELLANEOUS FEES</t>
  </si>
  <si>
    <t>(4490) MISCELLANEOUS REVENUE</t>
  </si>
  <si>
    <t>(5000) SALARIES &amp; WAGES</t>
  </si>
  <si>
    <t>(5001) WAGES/TEMPORARY EMPLOYEES</t>
  </si>
  <si>
    <t>(5002) OVERTIME WAGES</t>
  </si>
  <si>
    <t>(5005) ATTRITION FACTOR</t>
  </si>
  <si>
    <t>(5009) ACCRUED VACATION WAGES</t>
  </si>
  <si>
    <t>(5010) EMPLOYEE BENEFITS</t>
  </si>
  <si>
    <t>(5011) LIFE INSURANCE</t>
  </si>
  <si>
    <t>(5012) DISABILITY INSURANCE</t>
  </si>
  <si>
    <t>(5013) WORKERS COMP INSURANCE</t>
  </si>
  <si>
    <t>(5014) ANNUITY/EMPLOYER CONTRIBUTION</t>
  </si>
  <si>
    <t>(5015) TUITION REIMBURSEMENT</t>
  </si>
  <si>
    <t>(5016) PROFESSIONAL MEMBERSHIPS</t>
  </si>
  <si>
    <t>(5019) HEALTH INSURANCE</t>
  </si>
  <si>
    <t>(5020) FICA/EMPLOYER CONTRIBUTION</t>
  </si>
  <si>
    <t>(5021) UNEMPLOYMENT COMPENSATION TAX</t>
  </si>
  <si>
    <t>(5032) RELOCATION EXPENSE</t>
  </si>
  <si>
    <t>(5040) POST RETIREMENT BENEFITS</t>
  </si>
  <si>
    <t>(5041) BLUE CROSS REFUND</t>
  </si>
  <si>
    <t>(5100) TEMPORARY EMPLOYEES/OUTSIDE</t>
  </si>
  <si>
    <t>(5110) PROFESSIONAL SERVICES</t>
  </si>
  <si>
    <t>(5120) LEGAL FEES</t>
  </si>
  <si>
    <t>(5121) AUDIT/TAX FEES</t>
  </si>
  <si>
    <t>(5122) BANK S/C</t>
  </si>
  <si>
    <t>(5130) LOBBYING / CONSULTING</t>
  </si>
  <si>
    <t>(5140) EQUIP/FURN REPAIRS</t>
  </si>
  <si>
    <t>(5141) MAINTENANCE AGREEMENTS</t>
  </si>
  <si>
    <t>(5150) MESSENGER SERVICE</t>
  </si>
  <si>
    <t>(5151) DUPLICATION/OUTSIDE</t>
  </si>
  <si>
    <t>(5210) TRANSPORTATION</t>
  </si>
  <si>
    <t>(5212) LODGING &amp; MEALS</t>
  </si>
  <si>
    <t>(5214) ENTERTAINMENT</t>
  </si>
  <si>
    <t>(5216) BUSINESS MEETINGS</t>
  </si>
  <si>
    <t>(5300) FACILITIES RENT</t>
  </si>
  <si>
    <t>(5301) CONFERENCE EQUIPMENT RENTAL</t>
  </si>
  <si>
    <t>(5302) MEAL FUNCTIONS</t>
  </si>
  <si>
    <t>(5303) EXHIBITS</t>
  </si>
  <si>
    <t>(5304) SPEAKER/GUEST EXPENSE</t>
  </si>
  <si>
    <t>(5305) SPEAKER/GUEST HONORARIUM</t>
  </si>
  <si>
    <t>(5306) AWARDS</t>
  </si>
  <si>
    <t>(5307) SECURITY SERVICES</t>
  </si>
  <si>
    <t>(5308) SPECIAL TRANSPORTATION</t>
  </si>
  <si>
    <t>(5309) AUDIO/VISUAL EQUIPMENT RENTAL &amp; LABOR</t>
  </si>
  <si>
    <t>(5310) COMPUTER RENTAL/INTERNET CONNECTIONS</t>
  </si>
  <si>
    <t>(5350) PROGRAM ALLOCATION</t>
  </si>
  <si>
    <t>(5400) EDITORIAL/PROOFREADING/OUTSIDE</t>
  </si>
  <si>
    <t>(5401) TYPESETTING/COMPOSITION-OUTSD</t>
  </si>
  <si>
    <t>(5402) PRINTING-OUTSIDE</t>
  </si>
  <si>
    <t>(5403) BINDING-OUTSIDE</t>
  </si>
  <si>
    <t>(5404) DESIGN SERVICE-OUTSIDE</t>
  </si>
  <si>
    <t>(5406) REVIEW SERVICE</t>
  </si>
  <si>
    <t>(5410) MAIL SERVICE-OUTSIDE</t>
  </si>
  <si>
    <t>(5411) ADVERTISING/SPACE</t>
  </si>
  <si>
    <t>(5412) ADVERTISING/DIRECT</t>
  </si>
  <si>
    <t>(5413) MAIL LIST RENTAL</t>
  </si>
  <si>
    <t>(5414) SUPPLIES/PRODUCTION</t>
  </si>
  <si>
    <t>(5415) PRE-PRESS/PHOTOGRAPHIC SERVICE</t>
  </si>
  <si>
    <t>(5416) ADVERTISING PRODUCTION COST</t>
  </si>
  <si>
    <t>(5420) COPYRIGHT FEES</t>
  </si>
  <si>
    <t>(5430) WEB OPERATING EXPENSES</t>
  </si>
  <si>
    <t>(5431) WEBINAR/WEBCASTS/WEB CE EXP</t>
  </si>
  <si>
    <t>(5432) PURCHASED INVENTORY</t>
  </si>
  <si>
    <t>(5433) ORDER PROCESSING/FULFILLMENT</t>
  </si>
  <si>
    <t>(5480) COST OF SALES</t>
  </si>
  <si>
    <t>(5490) INVENTORY ADJUSTMENT</t>
  </si>
  <si>
    <t>(5499) INVENTORY RESERVE ADJUSTMENT</t>
  </si>
  <si>
    <t>(5030) STAFF RECRUITMENT/RELOCATION</t>
  </si>
  <si>
    <t>(5031) STAFF DEVELOPMENT</t>
  </si>
  <si>
    <t>(5500) SUPPLIES/OPERATING</t>
  </si>
  <si>
    <t>(5501) EQUIPMENT &amp; SOFTWARE/MINOR</t>
  </si>
  <si>
    <t>(5502) REFERENCE MATERIAL/PERIODICALS</t>
  </si>
  <si>
    <t>(5510) INSURANCE</t>
  </si>
  <si>
    <t>(5520) EQUIPMENT RENTAL/LEASE</t>
  </si>
  <si>
    <t>(5521) SPACE RENT</t>
  </si>
  <si>
    <t>(5522) TELEPHONE/FAX</t>
  </si>
  <si>
    <t>(5523) POSTAGE/E-MAIL</t>
  </si>
  <si>
    <t>(5525) UTILITIES</t>
  </si>
  <si>
    <t>(5530) DEPRECIATION F/E</t>
  </si>
  <si>
    <t>(5531) DEPRECIATION BUILDING</t>
  </si>
  <si>
    <t>(5532) AMORT.- EQUIP N-S INTANGIBLE ASSETS</t>
  </si>
  <si>
    <t>(5540) ROYALTY EXPENSE</t>
  </si>
  <si>
    <t>(5543) BAD DEBT EXPENSE</t>
  </si>
  <si>
    <t>(5544) INTEREST EXPENSE</t>
  </si>
  <si>
    <t>(5545) TAXES/PROPERTY</t>
  </si>
  <si>
    <t>(5550) PROMOTION</t>
  </si>
  <si>
    <t>(5560) ORG SUPPORT/CONTRIBUTION</t>
  </si>
  <si>
    <t>(5599) MISC EXPENSE</t>
  </si>
  <si>
    <t>(5901) IUT/CPU</t>
  </si>
  <si>
    <t>(5902) IUT/DATA PROC</t>
  </si>
  <si>
    <t>(5903) IUT/SUBS PROC</t>
  </si>
  <si>
    <t>(5904) TRANSFER TO/FROM ENDOWMENT</t>
  </si>
  <si>
    <t>(5905) IUT/TELEPHONE</t>
  </si>
  <si>
    <t>(5906) IUT/ORDER BILLING</t>
  </si>
  <si>
    <t>(5908) IUT/MAINTENANCE</t>
  </si>
  <si>
    <t>(5909) IUT/DIST CTR</t>
  </si>
  <si>
    <t>(5910) IUT/REPRO CTR</t>
  </si>
  <si>
    <t>(5912) IUT-Copyediting/Proofreading</t>
  </si>
  <si>
    <t>(5913) IUT-Composition/Alteration</t>
  </si>
  <si>
    <t>(5940) IUT/REGISTRATION PROCESSING</t>
  </si>
  <si>
    <t>(5941) IUT/CHOICE</t>
  </si>
  <si>
    <t>(5942) IUT/ADVERTISING</t>
  </si>
  <si>
    <t>(5999) IUT/MISC</t>
  </si>
  <si>
    <t>(5911) IUT/OVERHEAD</t>
  </si>
  <si>
    <t>(5998) IUT/ALLOCATIONS</t>
  </si>
  <si>
    <t>(5600) TAXES/INCOME</t>
  </si>
  <si>
    <t>(TEI) Total Expenses plus Taxes/Income</t>
  </si>
  <si>
    <t>(ACT) Actual</t>
  </si>
  <si>
    <t>(BASE) Base</t>
  </si>
  <si>
    <t>March 2020</t>
  </si>
  <si>
    <t>(YTD) YTD</t>
  </si>
  <si>
    <t>(PLAN01) Budget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</si>
  <si>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</si>
  <si>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</si>
  <si>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</si>
  <si>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</si>
  <si>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</si>
  <si>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</si>
  <si>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</si>
  <si>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</si>
  <si>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</si>
  <si>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</si>
  <si>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</si>
  <si>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</si>
  <si>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Total Revenue</t>
  </si>
  <si>
    <t>Net Expense</t>
  </si>
  <si>
    <t>American Library Association</t>
  </si>
  <si>
    <t>OPERATING/DIVISIONS FUND (12)</t>
  </si>
  <si>
    <t>Unit_Project: 415 - Core: Leadership Infrastructure Futures</t>
  </si>
  <si>
    <t>GL Account #</t>
  </si>
  <si>
    <t xml:space="preserve">  Unit Manager notes, please read...</t>
  </si>
  <si>
    <t>1) Data entry only at the 4-digit PROJECT level -  for example "0000" (not at the Unit which is a rollup of projects)</t>
  </si>
  <si>
    <t>2) Entering data in the shaded "2022 Budget" column will trigger a message asking how you would like the data spread across the 12 months. You can also enter directly in months of your choice. Totals will recalculate after save.</t>
  </si>
  <si>
    <t>2018 Actual</t>
  </si>
  <si>
    <t>2019 Actual</t>
  </si>
  <si>
    <t>2020 YTD March Actual</t>
  </si>
  <si>
    <t>6/8/2021</t>
  </si>
  <si>
    <t>10:07 AM</t>
  </si>
  <si>
    <t>3) Grey rows (salaries, attrition, benefits) are imported from your Unit's Salary Worksheet - no data entry here.</t>
  </si>
  <si>
    <t>no data entry</t>
  </si>
  <si>
    <t>(415) 415 - Core: Leadership Infrastructure Futures</t>
  </si>
  <si>
    <t>Sheet2</t>
  </si>
  <si>
    <t>Unit_Project: Administration</t>
  </si>
  <si>
    <t>(415-0000) Administration</t>
  </si>
  <si>
    <t>Sheet3</t>
  </si>
  <si>
    <t>10:08 AM</t>
  </si>
  <si>
    <t>Unit_Project: ALSC Media Awards Support Endo</t>
  </si>
  <si>
    <t>(415-4516) ALSC Media Awards Support Endo</t>
  </si>
  <si>
    <t>Sheet4</t>
  </si>
  <si>
    <t>Unit_Project: LAMA ENDOWMENT</t>
  </si>
  <si>
    <t>(415-4711) LAMA ENDOWMENT</t>
  </si>
  <si>
    <t>Sheet5</t>
  </si>
  <si>
    <t>Unit_Project: LITA</t>
  </si>
  <si>
    <t>(415-5342) LITA</t>
  </si>
  <si>
    <t>Sheet6</t>
  </si>
  <si>
    <t>10:09 AM</t>
  </si>
  <si>
    <t>Unit_Project: Advocacy</t>
  </si>
  <si>
    <t>(415-5950) Advocacy</t>
  </si>
  <si>
    <t>Sheet7</t>
  </si>
  <si>
    <t>Unit_Project: Annual Conference</t>
  </si>
  <si>
    <t>(415-5951) Annual Conference</t>
  </si>
  <si>
    <t>Sheet8</t>
  </si>
  <si>
    <t>Unit_Project: Awards and Scholarships</t>
  </si>
  <si>
    <t>(415-5952) Awards and Scholarships</t>
  </si>
  <si>
    <t>Sheet9</t>
  </si>
  <si>
    <t>10:10 AM</t>
  </si>
  <si>
    <t>Unit_Project: Endowment</t>
  </si>
  <si>
    <t>(415-5953) Endowment</t>
  </si>
  <si>
    <t>Sheet10</t>
  </si>
  <si>
    <t>Unit_Project: Exchange</t>
  </si>
  <si>
    <t>(415-5954) Exchange</t>
  </si>
  <si>
    <t>Sheet11</t>
  </si>
  <si>
    <t>Unit_Project: Forum</t>
  </si>
  <si>
    <t>(415-5955) Forum</t>
  </si>
  <si>
    <t>Sheet12</t>
  </si>
  <si>
    <t>10:11 AM</t>
  </si>
  <si>
    <t>Unit_Project: Governance</t>
  </si>
  <si>
    <t>(415-5956) Governance</t>
  </si>
  <si>
    <t>Sheet13</t>
  </si>
  <si>
    <t>Unit_Project: Journals</t>
  </si>
  <si>
    <t>(415-5957) Journals</t>
  </si>
  <si>
    <t>Sheet14</t>
  </si>
  <si>
    <t>Unit_Project: Member Services (incl dues)</t>
  </si>
  <si>
    <t>(415-5958) Member Services (incl dues)</t>
  </si>
  <si>
    <t>Sheet15</t>
  </si>
  <si>
    <t>10:12 AM</t>
  </si>
  <si>
    <t>Unit_Project: Preconferences</t>
  </si>
  <si>
    <t>(415-5959) Preconferences</t>
  </si>
  <si>
    <t>Sheet16</t>
  </si>
  <si>
    <t>Unit_Project: Product Development</t>
  </si>
  <si>
    <t>(415-5960) Product Development</t>
  </si>
  <si>
    <t>Sheet17</t>
  </si>
  <si>
    <t>Unit_Project: Publications</t>
  </si>
  <si>
    <t>(415-5961) Publications</t>
  </si>
  <si>
    <t>Sheet18</t>
  </si>
  <si>
    <t>10:13 AM</t>
  </si>
  <si>
    <t>Unit_Project: Web Courses</t>
  </si>
  <si>
    <t>(415-5962) Web Courses</t>
  </si>
  <si>
    <t>Sheet19</t>
  </si>
  <si>
    <t>Unit_Project: Webinars</t>
  </si>
  <si>
    <t>(415-5963) Webinars</t>
  </si>
  <si>
    <t>Sheet20</t>
  </si>
  <si>
    <t>Unit_Project: Leadership Institute</t>
  </si>
  <si>
    <t>(415-5964) Leadership Institute</t>
  </si>
  <si>
    <t>Sheet21</t>
  </si>
  <si>
    <t>2021 Annual Board of Directors</t>
  </si>
  <si>
    <r>
      <t>Core 21.</t>
    </r>
    <r>
      <rPr>
        <b/>
        <sz val="11.5"/>
        <rFont val="Calibri"/>
        <family val="2"/>
      </rPr>
      <t>13</t>
    </r>
  </si>
  <si>
    <t>Draft FY22 Core Budget</t>
  </si>
  <si>
    <t xml:space="preserve">Tab Descriptions: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</si>
</sst>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#,##0;\(#,##0\)"/>
  </numFmts>
  <fonts count="17" x14ac:knownFonts="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rgb="FF000000"/>
      <name val="Tahoma"/>
      <family val="2"/>
    </font>
    <font>
      <b/>
      <sz val="18"/>
      <color rgb="FFFFFFFF"/>
      <name val="Tahoma"/>
      <family val="2"/>
    </font>
    <font>
      <b/>
      <sz val="9"/>
      <color rgb="FFFD0200"/>
      <name val="Tahoma"/>
      <family val="2"/>
    </font>
    <font>
      <b/>
      <sz val="9"/>
      <name val="Tahoma"/>
      <family val="2"/>
    </font>
    <font>
      <b/>
      <u/>
      <sz val="8"/>
      <name val="Tahoma"/>
      <family val="2"/>
    </font>
    <font>
      <b/>
      <sz val="9"/>
      <color rgb="FF858585"/>
      <name val="Tahoma"/>
      <family val="2"/>
    </font>
    <font>
      <b/>
      <sz val="9"/>
      <color rgb="FF000000"/>
      <name val="Tahoma"/>
      <family val="2"/>
    </font>
    <font>
      <i/>
      <sz val="7"/>
      <color rgb="FF000000"/>
      <name val="Tahoma"/>
      <family val="2"/>
    </font>
    <font>
      <i/>
      <sz val="8"/>
      <name val="Tahoma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1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7E7D6"/>
        <bgColor indexed="64"/>
      </patternFill>
    </fill>
    <fill>
      <patternFill patternType="solid">
        <fgColor rgb="FFD6EFF7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0270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6">
    <xf numFmtId="0" fontId="0" fillId="0" borderId="0" xfId="0"/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9" fillId="4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9" fillId="4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Font="1" applyProtection="1">
      <protection locked="0"/>
    </xf>
    <xf numFmtId="164" fontId="1" fillId="0" borderId="0" xfId="0" applyNumberFormat="1" applyFont="1" applyFill="1" applyBorder="1" applyAlignment="1" applyProtection="1"/>
    <xf numFmtId="0" fontId="1" fillId="0" borderId="0" xfId="0" applyFont="1" applyProtection="1"/>
    <xf numFmtId="16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/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Protection="1"/>
    <xf numFmtId="164" fontId="1" fillId="2" borderId="0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/>
    <xf numFmtId="164" fontId="1" fillId="2" borderId="4" xfId="0" applyNumberFormat="1" applyFont="1" applyFill="1" applyBorder="1" applyAlignment="1" applyProtection="1">
      <alignment vertical="center"/>
    </xf>
    <xf numFmtId="164" fontId="1" fillId="0" borderId="5" xfId="0" applyNumberFormat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164" fontId="1" fillId="0" borderId="6" xfId="0" applyNumberFormat="1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vertical="center"/>
    </xf>
    <xf numFmtId="164" fontId="2" fillId="2" borderId="8" xfId="0" applyNumberFormat="1" applyFont="1" applyFill="1" applyBorder="1" applyAlignment="1" applyProtection="1">
      <alignment vertical="center"/>
    </xf>
    <xf numFmtId="164" fontId="2" fillId="0" borderId="9" xfId="0" applyNumberFormat="1" applyFont="1" applyFill="1" applyBorder="1" applyAlignment="1" applyProtection="1">
      <alignment vertical="center"/>
    </xf>
    <xf numFmtId="164" fontId="2" fillId="3" borderId="9" xfId="0" applyNumberFormat="1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164" fontId="1" fillId="0" borderId="11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164" fontId="1" fillId="4" borderId="11" xfId="0" applyNumberFormat="1" applyFont="1" applyFill="1" applyBorder="1" applyAlignment="1" applyProtection="1"/>
    <xf numFmtId="164" fontId="2" fillId="4" borderId="4" xfId="0" applyNumberFormat="1" applyFont="1" applyFill="1" applyBorder="1" applyAlignment="1" applyProtection="1">
      <alignment vertical="center"/>
    </xf>
    <xf numFmtId="164" fontId="1" fillId="4" borderId="6" xfId="0" applyNumberFormat="1" applyFont="1" applyFill="1" applyBorder="1" applyAlignment="1" applyProtection="1">
      <alignment vertical="center"/>
    </xf>
    <xf numFmtId="164" fontId="1" fillId="4" borderId="0" xfId="0" applyNumberFormat="1" applyFont="1" applyFill="1" applyBorder="1" applyAlignment="1" applyProtection="1"/>
    <xf numFmtId="164" fontId="1" fillId="4" borderId="4" xfId="0" applyNumberFormat="1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/>
    <xf numFmtId="164" fontId="2" fillId="0" borderId="12" xfId="0" applyNumberFormat="1" applyFont="1" applyFill="1" applyBorder="1" applyAlignment="1" applyProtection="1">
      <alignment vertical="center"/>
    </xf>
    <xf numFmtId="164" fontId="2" fillId="3" borderId="13" xfId="0" applyNumberFormat="1" applyFont="1" applyFill="1" applyBorder="1" applyAlignment="1" applyProtection="1">
      <alignment vertical="center"/>
    </xf>
    <xf numFmtId="164" fontId="2" fillId="2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3" borderId="15" xfId="0" applyNumberFormat="1" applyFont="1" applyFill="1" applyBorder="1" applyAlignment="1" applyProtection="1">
      <alignment vertical="center"/>
    </xf>
    <xf numFmtId="164" fontId="2" fillId="0" borderId="15" xfId="0" applyNumberFormat="1" applyFont="1" applyFill="1" applyBorder="1" applyAlignment="1" applyProtection="1">
      <alignment vertical="center"/>
    </xf>
    <xf numFmtId="164" fontId="2" fillId="0" borderId="1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>
      <alignment vertical="center"/>
    </xf>
    <xf numFmtId="0" fontId="12" fillId="0" borderId="0" xfId="0" applyFont="1"/>
    <xf numFmtId="0" fontId="13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5" fillId="0" borderId="0" xfId="0" applyFont="1" applyAlignment="1">
      <alignment horizontal="right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4620"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DFF00"/>
          <bgColor rgb="FFFDFF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3552825</xdr:colOff>
      <xdr:row>1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200025"/>
          <a:ext cx="3495675" cy="78105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/>
  </sheetViews>
  <sheetFormatPr defaultColWidth="9.1796875" defaultRowHeight="12.5" x14ac:dyDescent="0.25"/>
  <cols>
    <col min="1" max="1" width="8.1796875" customWidth="1"/>
    <col min="2" max="2" width="42.81640625" customWidth="1"/>
  </cols>
  <sheetData>
    <row r="1" spans="1:4" ht="15" x14ac:dyDescent="0.3">
      <c r="A1" s="67" t="s">
        <v>241</v>
      </c>
      <c r="C1" s="95" t="s">
        <v>240</v>
      </c>
    </row>
    <row r="2" spans="1:4" ht="15" x14ac:dyDescent="0.25">
      <c r="C2" s="95" t="s">
        <v>239</v>
      </c>
    </row>
    <row r="4" spans="1:4" ht="13" x14ac:dyDescent="0.3">
      <c r="B4" s="67" t="s">
        <v>242</v>
      </c>
    </row>
    <row r="5" spans="1:4" x14ac:dyDescent="0.25">
      <c r="A5" s="68" t="s">
        <v>175</v>
      </c>
      <c r="B5" t="s">
        <v>174</v>
      </c>
    </row>
    <row r="6" spans="1:4" x14ac:dyDescent="0.25">
      <c r="A6" s="68" t="s">
        <v>178</v>
      </c>
      <c r="B6" t="s">
        <v>177</v>
      </c>
    </row>
    <row r="7" spans="1:4" x14ac:dyDescent="0.25">
      <c r="A7" s="68" t="s">
        <v>182</v>
      </c>
      <c r="B7" t="s">
        <v>181</v>
      </c>
    </row>
    <row r="8" spans="1:4" x14ac:dyDescent="0.25">
      <c r="A8" s="68" t="s">
        <v>185</v>
      </c>
      <c r="B8" t="s">
        <v>184</v>
      </c>
    </row>
    <row r="9" spans="1:4" ht="13" x14ac:dyDescent="0.3">
      <c r="A9" s="68" t="s">
        <v>188</v>
      </c>
      <c r="B9" t="s">
        <v>187</v>
      </c>
      <c r="D9" s="67"/>
    </row>
    <row r="10" spans="1:4" x14ac:dyDescent="0.25">
      <c r="A10" s="68" t="s">
        <v>192</v>
      </c>
      <c r="B10" t="s">
        <v>191</v>
      </c>
    </row>
    <row r="11" spans="1:4" x14ac:dyDescent="0.25">
      <c r="A11" s="68" t="s">
        <v>195</v>
      </c>
      <c r="B11" t="s">
        <v>194</v>
      </c>
    </row>
    <row r="12" spans="1:4" x14ac:dyDescent="0.25">
      <c r="A12" s="68" t="s">
        <v>198</v>
      </c>
      <c r="B12" t="s">
        <v>197</v>
      </c>
    </row>
    <row r="13" spans="1:4" x14ac:dyDescent="0.25">
      <c r="A13" s="68" t="s">
        <v>202</v>
      </c>
      <c r="B13" t="s">
        <v>201</v>
      </c>
    </row>
    <row r="14" spans="1:4" x14ac:dyDescent="0.25">
      <c r="A14" s="68" t="s">
        <v>205</v>
      </c>
      <c r="B14" t="s">
        <v>204</v>
      </c>
    </row>
    <row r="15" spans="1:4" x14ac:dyDescent="0.25">
      <c r="A15" s="68" t="s">
        <v>208</v>
      </c>
      <c r="B15" t="s">
        <v>207</v>
      </c>
    </row>
    <row r="16" spans="1:4" x14ac:dyDescent="0.25">
      <c r="A16" s="68" t="s">
        <v>212</v>
      </c>
      <c r="B16" t="s">
        <v>211</v>
      </c>
    </row>
    <row r="17" spans="1:2" x14ac:dyDescent="0.25">
      <c r="A17" s="68" t="s">
        <v>215</v>
      </c>
      <c r="B17" t="s">
        <v>214</v>
      </c>
    </row>
    <row r="18" spans="1:2" x14ac:dyDescent="0.25">
      <c r="A18" s="68" t="s">
        <v>218</v>
      </c>
      <c r="B18" t="s">
        <v>217</v>
      </c>
    </row>
    <row r="19" spans="1:2" x14ac:dyDescent="0.25">
      <c r="A19" s="68" t="s">
        <v>222</v>
      </c>
      <c r="B19" t="s">
        <v>221</v>
      </c>
    </row>
    <row r="20" spans="1:2" x14ac:dyDescent="0.25">
      <c r="A20" s="68" t="s">
        <v>225</v>
      </c>
      <c r="B20" t="s">
        <v>224</v>
      </c>
    </row>
    <row r="21" spans="1:2" x14ac:dyDescent="0.25">
      <c r="A21" s="68" t="s">
        <v>228</v>
      </c>
      <c r="B21" t="s">
        <v>227</v>
      </c>
    </row>
    <row r="22" spans="1:2" x14ac:dyDescent="0.25">
      <c r="A22" s="68" t="s">
        <v>232</v>
      </c>
      <c r="B22" t="s">
        <v>231</v>
      </c>
    </row>
    <row r="23" spans="1:2" x14ac:dyDescent="0.25">
      <c r="A23" s="68" t="s">
        <v>235</v>
      </c>
      <c r="B23" t="s">
        <v>234</v>
      </c>
    </row>
    <row r="24" spans="1:2" x14ac:dyDescent="0.25">
      <c r="A24" s="68" t="s">
        <v>238</v>
      </c>
      <c r="B24" t="s">
        <v>237</v>
      </c>
    </row>
  </sheetData>
  <sheetProtection autoFilter="0"/>
  <autoFilter ref="B4" xr:uid="{00000000-0009-0000-0000-000000000000}"/>
  <hyperlinks>
    <hyperlink ref="A5" location="'Sheet2'!A1" display="Sheet2" xr:uid="{00000000-0004-0000-0000-000000000000}"/>
    <hyperlink ref="A6" location="'Sheet3'!A1" display="Sheet3" xr:uid="{00000000-0004-0000-0000-000001000000}"/>
    <hyperlink ref="A7" location="'Sheet4'!A1" display="Sheet4" xr:uid="{00000000-0004-0000-0000-000002000000}"/>
    <hyperlink ref="A8" location="'Sheet5'!A1" display="Sheet5" xr:uid="{00000000-0004-0000-0000-000003000000}"/>
    <hyperlink ref="A9" location="'Sheet6'!A1" display="Sheet6" xr:uid="{00000000-0004-0000-0000-000004000000}"/>
    <hyperlink ref="A10" location="'Sheet7'!A1" display="Sheet7" xr:uid="{00000000-0004-0000-0000-000005000000}"/>
    <hyperlink ref="A11" location="'Sheet8'!A1" display="Sheet8" xr:uid="{00000000-0004-0000-0000-000006000000}"/>
    <hyperlink ref="A12" location="'Sheet9'!A1" display="Sheet9" xr:uid="{00000000-0004-0000-0000-000007000000}"/>
    <hyperlink ref="A13" location="'Sheet10'!A1" display="Sheet10" xr:uid="{00000000-0004-0000-0000-000008000000}"/>
    <hyperlink ref="A14" location="'Sheet11'!A1" display="Sheet11" xr:uid="{00000000-0004-0000-0000-000009000000}"/>
    <hyperlink ref="A15" location="'Sheet12'!A1" display="Sheet12" xr:uid="{00000000-0004-0000-0000-00000A000000}"/>
    <hyperlink ref="A16" location="'Sheet13'!A1" display="Sheet13" xr:uid="{00000000-0004-0000-0000-00000B000000}"/>
    <hyperlink ref="A17" location="'Sheet14'!A1" display="Sheet14" xr:uid="{00000000-0004-0000-0000-00000C000000}"/>
    <hyperlink ref="A18" location="'Sheet15'!A1" display="Sheet15" xr:uid="{00000000-0004-0000-0000-00000D000000}"/>
    <hyperlink ref="A19" location="'Sheet16'!A1" display="Sheet16" xr:uid="{00000000-0004-0000-0000-00000E000000}"/>
    <hyperlink ref="A20" location="'Sheet17'!A1" display="Sheet17" xr:uid="{00000000-0004-0000-0000-00000F000000}"/>
    <hyperlink ref="A21" location="'Sheet18'!A1" display="Sheet18" xr:uid="{00000000-0004-0000-0000-000010000000}"/>
    <hyperlink ref="A22" location="'Sheet19'!A1" display="Sheet19" xr:uid="{00000000-0004-0000-0000-000011000000}"/>
    <hyperlink ref="A23" location="'Sheet20'!A1" display="Sheet20" xr:uid="{00000000-0004-0000-0000-000012000000}"/>
    <hyperlink ref="A24" location="'Sheet21'!A1" display="Sheet21" xr:uid="{00000000-0004-0000-0000-000013000000}"/>
  </hyperlinks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199</v>
      </c>
    </row>
    <row r="5" spans="1:22" ht="14.25" customHeight="1" x14ac:dyDescent="0.2">
      <c r="C5" s="76" t="s">
        <v>200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0</v>
      </c>
      <c r="H155" s="47">
        <v>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0</v>
      </c>
      <c r="H157" s="50">
        <f t="shared" si="7"/>
        <v>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3827" priority="1" operator="greaterThan">
      <formula>1000</formula>
    </cfRule>
  </conditionalFormatting>
  <conditionalFormatting sqref="E11">
    <cfRule type="cellIs" dxfId="3826" priority="2" operator="greaterThan">
      <formula>1000</formula>
    </cfRule>
  </conditionalFormatting>
  <conditionalFormatting sqref="F11">
    <cfRule type="cellIs" dxfId="3825" priority="3" operator="greaterThan">
      <formula>1000</formula>
    </cfRule>
  </conditionalFormatting>
  <conditionalFormatting sqref="G11">
    <cfRule type="cellIs" dxfId="3824" priority="4" operator="greaterThan">
      <formula>1000</formula>
    </cfRule>
  </conditionalFormatting>
  <conditionalFormatting sqref="H11">
    <cfRule type="cellIs" dxfId="3823" priority="5" operator="greaterThan">
      <formula>1000</formula>
    </cfRule>
  </conditionalFormatting>
  <conditionalFormatting sqref="I11">
    <cfRule type="cellIs" dxfId="3822" priority="6" operator="greaterThan">
      <formula>1000</formula>
    </cfRule>
  </conditionalFormatting>
  <conditionalFormatting sqref="J11">
    <cfRule type="cellIs" dxfId="3821" priority="7" operator="greaterThan">
      <formula>1000</formula>
    </cfRule>
  </conditionalFormatting>
  <conditionalFormatting sqref="K11">
    <cfRule type="cellIs" dxfId="3820" priority="8" operator="greaterThan">
      <formula>1000</formula>
    </cfRule>
  </conditionalFormatting>
  <conditionalFormatting sqref="L11">
    <cfRule type="cellIs" dxfId="3819" priority="9" operator="greaterThan">
      <formula>1000</formula>
    </cfRule>
  </conditionalFormatting>
  <conditionalFormatting sqref="M11">
    <cfRule type="cellIs" dxfId="3818" priority="10" operator="greaterThan">
      <formula>1000</formula>
    </cfRule>
  </conditionalFormatting>
  <conditionalFormatting sqref="N11">
    <cfRule type="cellIs" dxfId="3817" priority="11" operator="greaterThan">
      <formula>1000</formula>
    </cfRule>
  </conditionalFormatting>
  <conditionalFormatting sqref="O11">
    <cfRule type="cellIs" dxfId="3816" priority="12" operator="greaterThan">
      <formula>1000</formula>
    </cfRule>
  </conditionalFormatting>
  <conditionalFormatting sqref="P11">
    <cfRule type="cellIs" dxfId="3815" priority="13" operator="greaterThan">
      <formula>1000</formula>
    </cfRule>
  </conditionalFormatting>
  <conditionalFormatting sqref="Q11">
    <cfRule type="cellIs" dxfId="3814" priority="14" operator="greaterThan">
      <formula>1000</formula>
    </cfRule>
  </conditionalFormatting>
  <conditionalFormatting sqref="R11">
    <cfRule type="cellIs" dxfId="3813" priority="15" operator="greaterThan">
      <formula>1000</formula>
    </cfRule>
  </conditionalFormatting>
  <conditionalFormatting sqref="S11">
    <cfRule type="cellIs" dxfId="3812" priority="16" operator="greaterThan">
      <formula>1000</formula>
    </cfRule>
  </conditionalFormatting>
  <conditionalFormatting sqref="T11">
    <cfRule type="cellIs" dxfId="3811" priority="17" operator="greaterThan">
      <formula>1000</formula>
    </cfRule>
  </conditionalFormatting>
  <conditionalFormatting sqref="I12">
    <cfRule type="cellIs" dxfId="3810" priority="18" operator="greaterThan">
      <formula>50</formula>
    </cfRule>
  </conditionalFormatting>
  <conditionalFormatting sqref="I13">
    <cfRule type="cellIs" dxfId="3809" priority="19" operator="greaterThan">
      <formula>50</formula>
    </cfRule>
  </conditionalFormatting>
  <conditionalFormatting sqref="I14">
    <cfRule type="cellIs" dxfId="3808" priority="20" operator="greaterThan">
      <formula>50</formula>
    </cfRule>
  </conditionalFormatting>
  <conditionalFormatting sqref="I15">
    <cfRule type="cellIs" dxfId="3807" priority="21" operator="greaterThan">
      <formula>50</formula>
    </cfRule>
  </conditionalFormatting>
  <conditionalFormatting sqref="I16">
    <cfRule type="cellIs" dxfId="3806" priority="22" operator="greaterThan">
      <formula>50</formula>
    </cfRule>
  </conditionalFormatting>
  <conditionalFormatting sqref="D11">
    <cfRule type="cellIs" dxfId="3805" priority="23" operator="greaterThan">
      <formula>1000</formula>
    </cfRule>
  </conditionalFormatting>
  <conditionalFormatting sqref="E11">
    <cfRule type="cellIs" dxfId="3804" priority="24" operator="greaterThan">
      <formula>1000</formula>
    </cfRule>
  </conditionalFormatting>
  <conditionalFormatting sqref="F11">
    <cfRule type="cellIs" dxfId="3803" priority="25" operator="greaterThan">
      <formula>1000</formula>
    </cfRule>
  </conditionalFormatting>
  <conditionalFormatting sqref="G11">
    <cfRule type="cellIs" dxfId="3802" priority="26" operator="greaterThan">
      <formula>1000</formula>
    </cfRule>
  </conditionalFormatting>
  <conditionalFormatting sqref="H11">
    <cfRule type="cellIs" dxfId="3801" priority="27" operator="greaterThan">
      <formula>1000</formula>
    </cfRule>
  </conditionalFormatting>
  <conditionalFormatting sqref="I11">
    <cfRule type="cellIs" dxfId="3800" priority="28" operator="greaterThan">
      <formula>1000</formula>
    </cfRule>
  </conditionalFormatting>
  <conditionalFormatting sqref="J11">
    <cfRule type="cellIs" dxfId="3799" priority="29" operator="greaterThan">
      <formula>1000</formula>
    </cfRule>
  </conditionalFormatting>
  <conditionalFormatting sqref="K11">
    <cfRule type="cellIs" dxfId="3798" priority="30" operator="greaterThan">
      <formula>1000</formula>
    </cfRule>
  </conditionalFormatting>
  <conditionalFormatting sqref="L11">
    <cfRule type="cellIs" dxfId="3797" priority="31" operator="greaterThan">
      <formula>1000</formula>
    </cfRule>
  </conditionalFormatting>
  <conditionalFormatting sqref="M11">
    <cfRule type="cellIs" dxfId="3796" priority="32" operator="greaterThan">
      <formula>1000</formula>
    </cfRule>
  </conditionalFormatting>
  <conditionalFormatting sqref="N11">
    <cfRule type="cellIs" dxfId="3795" priority="33" operator="greaterThan">
      <formula>1000</formula>
    </cfRule>
  </conditionalFormatting>
  <conditionalFormatting sqref="O11">
    <cfRule type="cellIs" dxfId="3794" priority="34" operator="greaterThan">
      <formula>1000</formula>
    </cfRule>
  </conditionalFormatting>
  <conditionalFormatting sqref="P11">
    <cfRule type="cellIs" dxfId="3793" priority="35" operator="greaterThan">
      <formula>1000</formula>
    </cfRule>
  </conditionalFormatting>
  <conditionalFormatting sqref="Q11">
    <cfRule type="cellIs" dxfId="3792" priority="36" operator="greaterThan">
      <formula>1000</formula>
    </cfRule>
  </conditionalFormatting>
  <conditionalFormatting sqref="R11">
    <cfRule type="cellIs" dxfId="3791" priority="37" operator="greaterThan">
      <formula>1000</formula>
    </cfRule>
  </conditionalFormatting>
  <conditionalFormatting sqref="S11">
    <cfRule type="cellIs" dxfId="3790" priority="38" operator="greaterThan">
      <formula>1000</formula>
    </cfRule>
  </conditionalFormatting>
  <conditionalFormatting sqref="T11">
    <cfRule type="cellIs" dxfId="3789" priority="39" operator="greaterThan">
      <formula>1000</formula>
    </cfRule>
  </conditionalFormatting>
  <conditionalFormatting sqref="I12">
    <cfRule type="cellIs" dxfId="3788" priority="40" operator="greaterThan">
      <formula>50</formula>
    </cfRule>
  </conditionalFormatting>
  <conditionalFormatting sqref="I13">
    <cfRule type="cellIs" dxfId="3787" priority="41" operator="greaterThan">
      <formula>50</formula>
    </cfRule>
  </conditionalFormatting>
  <conditionalFormatting sqref="I14">
    <cfRule type="cellIs" dxfId="3786" priority="42" operator="greaterThan">
      <formula>50</formula>
    </cfRule>
  </conditionalFormatting>
  <conditionalFormatting sqref="I15">
    <cfRule type="cellIs" dxfId="3785" priority="43" operator="greaterThan">
      <formula>50</formula>
    </cfRule>
  </conditionalFormatting>
  <conditionalFormatting sqref="I16">
    <cfRule type="cellIs" dxfId="3784" priority="44" operator="greaterThan">
      <formula>50</formula>
    </cfRule>
  </conditionalFormatting>
  <conditionalFormatting sqref="D11">
    <cfRule type="cellIs" dxfId="3783" priority="45" operator="greaterThan">
      <formula>1000</formula>
    </cfRule>
  </conditionalFormatting>
  <conditionalFormatting sqref="E11">
    <cfRule type="cellIs" dxfId="3782" priority="46" operator="greaterThan">
      <formula>1000</formula>
    </cfRule>
  </conditionalFormatting>
  <conditionalFormatting sqref="F11">
    <cfRule type="cellIs" dxfId="3781" priority="47" operator="greaterThan">
      <formula>1000</formula>
    </cfRule>
  </conditionalFormatting>
  <conditionalFormatting sqref="G11">
    <cfRule type="cellIs" dxfId="3780" priority="48" operator="greaterThan">
      <formula>1000</formula>
    </cfRule>
  </conditionalFormatting>
  <conditionalFormatting sqref="H11">
    <cfRule type="cellIs" dxfId="3779" priority="49" operator="greaterThan">
      <formula>1000</formula>
    </cfRule>
  </conditionalFormatting>
  <conditionalFormatting sqref="I11">
    <cfRule type="cellIs" dxfId="3778" priority="50" operator="greaterThan">
      <formula>1000</formula>
    </cfRule>
  </conditionalFormatting>
  <conditionalFormatting sqref="J11">
    <cfRule type="cellIs" dxfId="3777" priority="51" operator="greaterThan">
      <formula>1000</formula>
    </cfRule>
  </conditionalFormatting>
  <conditionalFormatting sqref="K11">
    <cfRule type="cellIs" dxfId="3776" priority="52" operator="greaterThan">
      <formula>1000</formula>
    </cfRule>
  </conditionalFormatting>
  <conditionalFormatting sqref="L11">
    <cfRule type="cellIs" dxfId="3775" priority="53" operator="greaterThan">
      <formula>1000</formula>
    </cfRule>
  </conditionalFormatting>
  <conditionalFormatting sqref="M11">
    <cfRule type="cellIs" dxfId="3774" priority="54" operator="greaterThan">
      <formula>1000</formula>
    </cfRule>
  </conditionalFormatting>
  <conditionalFormatting sqref="N11">
    <cfRule type="cellIs" dxfId="3773" priority="55" operator="greaterThan">
      <formula>1000</formula>
    </cfRule>
  </conditionalFormatting>
  <conditionalFormatting sqref="O11">
    <cfRule type="cellIs" dxfId="3772" priority="56" operator="greaterThan">
      <formula>1000</formula>
    </cfRule>
  </conditionalFormatting>
  <conditionalFormatting sqref="P11">
    <cfRule type="cellIs" dxfId="3771" priority="57" operator="greaterThan">
      <formula>1000</formula>
    </cfRule>
  </conditionalFormatting>
  <conditionalFormatting sqref="Q11">
    <cfRule type="cellIs" dxfId="3770" priority="58" operator="greaterThan">
      <formula>1000</formula>
    </cfRule>
  </conditionalFormatting>
  <conditionalFormatting sqref="R11">
    <cfRule type="cellIs" dxfId="3769" priority="59" operator="greaterThan">
      <formula>1000</formula>
    </cfRule>
  </conditionalFormatting>
  <conditionalFormatting sqref="S11">
    <cfRule type="cellIs" dxfId="3768" priority="60" operator="greaterThan">
      <formula>1000</formula>
    </cfRule>
  </conditionalFormatting>
  <conditionalFormatting sqref="T11">
    <cfRule type="cellIs" dxfId="3767" priority="61" operator="greaterThan">
      <formula>1000</formula>
    </cfRule>
  </conditionalFormatting>
  <conditionalFormatting sqref="I12">
    <cfRule type="cellIs" dxfId="3766" priority="62" operator="greaterThan">
      <formula>50</formula>
    </cfRule>
  </conditionalFormatting>
  <conditionalFormatting sqref="I13">
    <cfRule type="cellIs" dxfId="3765" priority="63" operator="greaterThan">
      <formula>50</formula>
    </cfRule>
  </conditionalFormatting>
  <conditionalFormatting sqref="I14">
    <cfRule type="cellIs" dxfId="3764" priority="64" operator="greaterThan">
      <formula>50</formula>
    </cfRule>
  </conditionalFormatting>
  <conditionalFormatting sqref="I15">
    <cfRule type="cellIs" dxfId="3763" priority="65" operator="greaterThan">
      <formula>50</formula>
    </cfRule>
  </conditionalFormatting>
  <conditionalFormatting sqref="I16">
    <cfRule type="cellIs" dxfId="3762" priority="66" operator="greaterThan">
      <formula>50</formula>
    </cfRule>
  </conditionalFormatting>
  <conditionalFormatting sqref="D11">
    <cfRule type="cellIs" dxfId="3761" priority="67" operator="greaterThan">
      <formula>1000</formula>
    </cfRule>
  </conditionalFormatting>
  <conditionalFormatting sqref="E11">
    <cfRule type="cellIs" dxfId="3760" priority="68" operator="greaterThan">
      <formula>1000</formula>
    </cfRule>
  </conditionalFormatting>
  <conditionalFormatting sqref="F11">
    <cfRule type="cellIs" dxfId="3759" priority="69" operator="greaterThan">
      <formula>1000</formula>
    </cfRule>
  </conditionalFormatting>
  <conditionalFormatting sqref="G11">
    <cfRule type="cellIs" dxfId="3758" priority="70" operator="greaterThan">
      <formula>1000</formula>
    </cfRule>
  </conditionalFormatting>
  <conditionalFormatting sqref="H11">
    <cfRule type="cellIs" dxfId="3757" priority="71" operator="greaterThan">
      <formula>1000</formula>
    </cfRule>
  </conditionalFormatting>
  <conditionalFormatting sqref="I11">
    <cfRule type="cellIs" dxfId="3756" priority="72" operator="greaterThan">
      <formula>1000</formula>
    </cfRule>
  </conditionalFormatting>
  <conditionalFormatting sqref="J11">
    <cfRule type="cellIs" dxfId="3755" priority="73" operator="greaterThan">
      <formula>1000</formula>
    </cfRule>
  </conditionalFormatting>
  <conditionalFormatting sqref="K11">
    <cfRule type="cellIs" dxfId="3754" priority="74" operator="greaterThan">
      <formula>1000</formula>
    </cfRule>
  </conditionalFormatting>
  <conditionalFormatting sqref="L11">
    <cfRule type="cellIs" dxfId="3753" priority="75" operator="greaterThan">
      <formula>1000</formula>
    </cfRule>
  </conditionalFormatting>
  <conditionalFormatting sqref="M11">
    <cfRule type="cellIs" dxfId="3752" priority="76" operator="greaterThan">
      <formula>1000</formula>
    </cfRule>
  </conditionalFormatting>
  <conditionalFormatting sqref="N11">
    <cfRule type="cellIs" dxfId="3751" priority="77" operator="greaterThan">
      <formula>1000</formula>
    </cfRule>
  </conditionalFormatting>
  <conditionalFormatting sqref="O11">
    <cfRule type="cellIs" dxfId="3750" priority="78" operator="greaterThan">
      <formula>1000</formula>
    </cfRule>
  </conditionalFormatting>
  <conditionalFormatting sqref="P11">
    <cfRule type="cellIs" dxfId="3749" priority="79" operator="greaterThan">
      <formula>1000</formula>
    </cfRule>
  </conditionalFormatting>
  <conditionalFormatting sqref="Q11">
    <cfRule type="cellIs" dxfId="3748" priority="80" operator="greaterThan">
      <formula>1000</formula>
    </cfRule>
  </conditionalFormatting>
  <conditionalFormatting sqref="R11">
    <cfRule type="cellIs" dxfId="3747" priority="81" operator="greaterThan">
      <formula>1000</formula>
    </cfRule>
  </conditionalFormatting>
  <conditionalFormatting sqref="S11">
    <cfRule type="cellIs" dxfId="3746" priority="82" operator="greaterThan">
      <formula>1000</formula>
    </cfRule>
  </conditionalFormatting>
  <conditionalFormatting sqref="T11">
    <cfRule type="cellIs" dxfId="3745" priority="83" operator="greaterThan">
      <formula>1000</formula>
    </cfRule>
  </conditionalFormatting>
  <conditionalFormatting sqref="I12">
    <cfRule type="cellIs" dxfId="3744" priority="84" operator="greaterThan">
      <formula>50</formula>
    </cfRule>
  </conditionalFormatting>
  <conditionalFormatting sqref="I13">
    <cfRule type="cellIs" dxfId="3743" priority="85" operator="greaterThan">
      <formula>50</formula>
    </cfRule>
  </conditionalFormatting>
  <conditionalFormatting sqref="I14">
    <cfRule type="cellIs" dxfId="3742" priority="86" operator="greaterThan">
      <formula>50</formula>
    </cfRule>
  </conditionalFormatting>
  <conditionalFormatting sqref="I15">
    <cfRule type="cellIs" dxfId="3741" priority="87" operator="greaterThan">
      <formula>50</formula>
    </cfRule>
  </conditionalFormatting>
  <conditionalFormatting sqref="I16">
    <cfRule type="cellIs" dxfId="3740" priority="88" operator="greaterThan">
      <formula>50</formula>
    </cfRule>
  </conditionalFormatting>
  <conditionalFormatting sqref="D11">
    <cfRule type="cellIs" dxfId="3739" priority="89" operator="greaterThan">
      <formula>1000</formula>
    </cfRule>
  </conditionalFormatting>
  <conditionalFormatting sqref="E11">
    <cfRule type="cellIs" dxfId="3738" priority="90" operator="greaterThan">
      <formula>1000</formula>
    </cfRule>
  </conditionalFormatting>
  <conditionalFormatting sqref="F11">
    <cfRule type="cellIs" dxfId="3737" priority="91" operator="greaterThan">
      <formula>1000</formula>
    </cfRule>
  </conditionalFormatting>
  <conditionalFormatting sqref="G11">
    <cfRule type="cellIs" dxfId="3736" priority="92" operator="greaterThan">
      <formula>1000</formula>
    </cfRule>
  </conditionalFormatting>
  <conditionalFormatting sqref="H11">
    <cfRule type="cellIs" dxfId="3735" priority="93" operator="greaterThan">
      <formula>1000</formula>
    </cfRule>
  </conditionalFormatting>
  <conditionalFormatting sqref="I11">
    <cfRule type="cellIs" dxfId="3734" priority="94" operator="greaterThan">
      <formula>1000</formula>
    </cfRule>
  </conditionalFormatting>
  <conditionalFormatting sqref="J11">
    <cfRule type="cellIs" dxfId="3733" priority="95" operator="greaterThan">
      <formula>1000</formula>
    </cfRule>
  </conditionalFormatting>
  <conditionalFormatting sqref="K11">
    <cfRule type="cellIs" dxfId="3732" priority="96" operator="greaterThan">
      <formula>1000</formula>
    </cfRule>
  </conditionalFormatting>
  <conditionalFormatting sqref="L11">
    <cfRule type="cellIs" dxfId="3731" priority="97" operator="greaterThan">
      <formula>1000</formula>
    </cfRule>
  </conditionalFormatting>
  <conditionalFormatting sqref="M11">
    <cfRule type="cellIs" dxfId="3730" priority="98" operator="greaterThan">
      <formula>1000</formula>
    </cfRule>
  </conditionalFormatting>
  <conditionalFormatting sqref="N11">
    <cfRule type="cellIs" dxfId="3729" priority="99" operator="greaterThan">
      <formula>1000</formula>
    </cfRule>
  </conditionalFormatting>
  <conditionalFormatting sqref="O11">
    <cfRule type="cellIs" dxfId="3728" priority="100" operator="greaterThan">
      <formula>1000</formula>
    </cfRule>
  </conditionalFormatting>
  <conditionalFormatting sqref="P11">
    <cfRule type="cellIs" dxfId="3727" priority="101" operator="greaterThan">
      <formula>1000</formula>
    </cfRule>
  </conditionalFormatting>
  <conditionalFormatting sqref="Q11">
    <cfRule type="cellIs" dxfId="3726" priority="102" operator="greaterThan">
      <formula>1000</formula>
    </cfRule>
  </conditionalFormatting>
  <conditionalFormatting sqref="R11">
    <cfRule type="cellIs" dxfId="3725" priority="103" operator="greaterThan">
      <formula>1000</formula>
    </cfRule>
  </conditionalFormatting>
  <conditionalFormatting sqref="S11">
    <cfRule type="cellIs" dxfId="3724" priority="104" operator="greaterThan">
      <formula>1000</formula>
    </cfRule>
  </conditionalFormatting>
  <conditionalFormatting sqref="T11">
    <cfRule type="cellIs" dxfId="3723" priority="105" operator="greaterThan">
      <formula>1000</formula>
    </cfRule>
  </conditionalFormatting>
  <conditionalFormatting sqref="I12">
    <cfRule type="cellIs" dxfId="3722" priority="106" operator="greaterThan">
      <formula>50</formula>
    </cfRule>
  </conditionalFormatting>
  <conditionalFormatting sqref="I13">
    <cfRule type="cellIs" dxfId="3721" priority="107" operator="greaterThan">
      <formula>50</formula>
    </cfRule>
  </conditionalFormatting>
  <conditionalFormatting sqref="I14">
    <cfRule type="cellIs" dxfId="3720" priority="108" operator="greaterThan">
      <formula>50</formula>
    </cfRule>
  </conditionalFormatting>
  <conditionalFormatting sqref="I15">
    <cfRule type="cellIs" dxfId="3719" priority="109" operator="greaterThan">
      <formula>50</formula>
    </cfRule>
  </conditionalFormatting>
  <conditionalFormatting sqref="I16">
    <cfRule type="cellIs" dxfId="3718" priority="110" operator="greaterThan">
      <formula>50</formula>
    </cfRule>
  </conditionalFormatting>
  <conditionalFormatting sqref="D11">
    <cfRule type="cellIs" dxfId="3717" priority="111" operator="greaterThan">
      <formula>1000</formula>
    </cfRule>
  </conditionalFormatting>
  <conditionalFormatting sqref="E11">
    <cfRule type="cellIs" dxfId="3716" priority="112" operator="greaterThan">
      <formula>1000</formula>
    </cfRule>
  </conditionalFormatting>
  <conditionalFormatting sqref="F11">
    <cfRule type="cellIs" dxfId="3715" priority="113" operator="greaterThan">
      <formula>1000</formula>
    </cfRule>
  </conditionalFormatting>
  <conditionalFormatting sqref="G11">
    <cfRule type="cellIs" dxfId="3714" priority="114" operator="greaterThan">
      <formula>1000</formula>
    </cfRule>
  </conditionalFormatting>
  <conditionalFormatting sqref="H11">
    <cfRule type="cellIs" dxfId="3713" priority="115" operator="greaterThan">
      <formula>1000</formula>
    </cfRule>
  </conditionalFormatting>
  <conditionalFormatting sqref="I11">
    <cfRule type="cellIs" dxfId="3712" priority="116" operator="greaterThan">
      <formula>1000</formula>
    </cfRule>
  </conditionalFormatting>
  <conditionalFormatting sqref="J11">
    <cfRule type="cellIs" dxfId="3711" priority="117" operator="greaterThan">
      <formula>1000</formula>
    </cfRule>
  </conditionalFormatting>
  <conditionalFormatting sqref="K11">
    <cfRule type="cellIs" dxfId="3710" priority="118" operator="greaterThan">
      <formula>1000</formula>
    </cfRule>
  </conditionalFormatting>
  <conditionalFormatting sqref="L11">
    <cfRule type="cellIs" dxfId="3709" priority="119" operator="greaterThan">
      <formula>1000</formula>
    </cfRule>
  </conditionalFormatting>
  <conditionalFormatting sqref="M11">
    <cfRule type="cellIs" dxfId="3708" priority="120" operator="greaterThan">
      <formula>1000</formula>
    </cfRule>
  </conditionalFormatting>
  <conditionalFormatting sqref="N11">
    <cfRule type="cellIs" dxfId="3707" priority="121" operator="greaterThan">
      <formula>1000</formula>
    </cfRule>
  </conditionalFormatting>
  <conditionalFormatting sqref="O11">
    <cfRule type="cellIs" dxfId="3706" priority="122" operator="greaterThan">
      <formula>1000</formula>
    </cfRule>
  </conditionalFormatting>
  <conditionalFormatting sqref="P11">
    <cfRule type="cellIs" dxfId="3705" priority="123" operator="greaterThan">
      <formula>1000</formula>
    </cfRule>
  </conditionalFormatting>
  <conditionalFormatting sqref="Q11">
    <cfRule type="cellIs" dxfId="3704" priority="124" operator="greaterThan">
      <formula>1000</formula>
    </cfRule>
  </conditionalFormatting>
  <conditionalFormatting sqref="R11">
    <cfRule type="cellIs" dxfId="3703" priority="125" operator="greaterThan">
      <formula>1000</formula>
    </cfRule>
  </conditionalFormatting>
  <conditionalFormatting sqref="S11">
    <cfRule type="cellIs" dxfId="3702" priority="126" operator="greaterThan">
      <formula>1000</formula>
    </cfRule>
  </conditionalFormatting>
  <conditionalFormatting sqref="T11">
    <cfRule type="cellIs" dxfId="3701" priority="127" operator="greaterThan">
      <formula>1000</formula>
    </cfRule>
  </conditionalFormatting>
  <conditionalFormatting sqref="I12">
    <cfRule type="cellIs" dxfId="3700" priority="128" operator="greaterThan">
      <formula>50</formula>
    </cfRule>
  </conditionalFormatting>
  <conditionalFormatting sqref="I13">
    <cfRule type="cellIs" dxfId="3699" priority="129" operator="greaterThan">
      <formula>50</formula>
    </cfRule>
  </conditionalFormatting>
  <conditionalFormatting sqref="I14">
    <cfRule type="cellIs" dxfId="3698" priority="130" operator="greaterThan">
      <formula>50</formula>
    </cfRule>
  </conditionalFormatting>
  <conditionalFormatting sqref="I15">
    <cfRule type="cellIs" dxfId="3697" priority="131" operator="greaterThan">
      <formula>50</formula>
    </cfRule>
  </conditionalFormatting>
  <conditionalFormatting sqref="I16">
    <cfRule type="cellIs" dxfId="3696" priority="132" operator="greaterThan">
      <formula>50</formula>
    </cfRule>
  </conditionalFormatting>
  <conditionalFormatting sqref="D11">
    <cfRule type="cellIs" dxfId="3695" priority="133" operator="greaterThan">
      <formula>1000</formula>
    </cfRule>
  </conditionalFormatting>
  <conditionalFormatting sqref="E11">
    <cfRule type="cellIs" dxfId="3694" priority="134" operator="greaterThan">
      <formula>1000</formula>
    </cfRule>
  </conditionalFormatting>
  <conditionalFormatting sqref="F11">
    <cfRule type="cellIs" dxfId="3693" priority="135" operator="greaterThan">
      <formula>1000</formula>
    </cfRule>
  </conditionalFormatting>
  <conditionalFormatting sqref="G11">
    <cfRule type="cellIs" dxfId="3692" priority="136" operator="greaterThan">
      <formula>1000</formula>
    </cfRule>
  </conditionalFormatting>
  <conditionalFormatting sqref="H11">
    <cfRule type="cellIs" dxfId="3691" priority="137" operator="greaterThan">
      <formula>1000</formula>
    </cfRule>
  </conditionalFormatting>
  <conditionalFormatting sqref="I11">
    <cfRule type="cellIs" dxfId="3690" priority="138" operator="greaterThan">
      <formula>1000</formula>
    </cfRule>
  </conditionalFormatting>
  <conditionalFormatting sqref="J11">
    <cfRule type="cellIs" dxfId="3689" priority="139" operator="greaterThan">
      <formula>1000</formula>
    </cfRule>
  </conditionalFormatting>
  <conditionalFormatting sqref="K11">
    <cfRule type="cellIs" dxfId="3688" priority="140" operator="greaterThan">
      <formula>1000</formula>
    </cfRule>
  </conditionalFormatting>
  <conditionalFormatting sqref="L11">
    <cfRule type="cellIs" dxfId="3687" priority="141" operator="greaterThan">
      <formula>1000</formula>
    </cfRule>
  </conditionalFormatting>
  <conditionalFormatting sqref="M11">
    <cfRule type="cellIs" dxfId="3686" priority="142" operator="greaterThan">
      <formula>1000</formula>
    </cfRule>
  </conditionalFormatting>
  <conditionalFormatting sqref="N11">
    <cfRule type="cellIs" dxfId="3685" priority="143" operator="greaterThan">
      <formula>1000</formula>
    </cfRule>
  </conditionalFormatting>
  <conditionalFormatting sqref="O11">
    <cfRule type="cellIs" dxfId="3684" priority="144" operator="greaterThan">
      <formula>1000</formula>
    </cfRule>
  </conditionalFormatting>
  <conditionalFormatting sqref="P11">
    <cfRule type="cellIs" dxfId="3683" priority="145" operator="greaterThan">
      <formula>1000</formula>
    </cfRule>
  </conditionalFormatting>
  <conditionalFormatting sqref="Q11">
    <cfRule type="cellIs" dxfId="3682" priority="146" operator="greaterThan">
      <formula>1000</formula>
    </cfRule>
  </conditionalFormatting>
  <conditionalFormatting sqref="R11">
    <cfRule type="cellIs" dxfId="3681" priority="147" operator="greaterThan">
      <formula>1000</formula>
    </cfRule>
  </conditionalFormatting>
  <conditionalFormatting sqref="S11">
    <cfRule type="cellIs" dxfId="3680" priority="148" operator="greaterThan">
      <formula>1000</formula>
    </cfRule>
  </conditionalFormatting>
  <conditionalFormatting sqref="T11">
    <cfRule type="cellIs" dxfId="3679" priority="149" operator="greaterThan">
      <formula>1000</formula>
    </cfRule>
  </conditionalFormatting>
  <conditionalFormatting sqref="I12">
    <cfRule type="cellIs" dxfId="3678" priority="150" operator="greaterThan">
      <formula>50</formula>
    </cfRule>
  </conditionalFormatting>
  <conditionalFormatting sqref="I13">
    <cfRule type="cellIs" dxfId="3677" priority="151" operator="greaterThan">
      <formula>50</formula>
    </cfRule>
  </conditionalFormatting>
  <conditionalFormatting sqref="I14">
    <cfRule type="cellIs" dxfId="3676" priority="152" operator="greaterThan">
      <formula>50</formula>
    </cfRule>
  </conditionalFormatting>
  <conditionalFormatting sqref="I15">
    <cfRule type="cellIs" dxfId="3675" priority="153" operator="greaterThan">
      <formula>50</formula>
    </cfRule>
  </conditionalFormatting>
  <conditionalFormatting sqref="I16">
    <cfRule type="cellIs" dxfId="3674" priority="154" operator="greaterThan">
      <formula>50</formula>
    </cfRule>
  </conditionalFormatting>
  <conditionalFormatting sqref="D11">
    <cfRule type="cellIs" dxfId="3673" priority="155" operator="greaterThan">
      <formula>1000</formula>
    </cfRule>
  </conditionalFormatting>
  <conditionalFormatting sqref="E11">
    <cfRule type="cellIs" dxfId="3672" priority="156" operator="greaterThan">
      <formula>1000</formula>
    </cfRule>
  </conditionalFormatting>
  <conditionalFormatting sqref="F11">
    <cfRule type="cellIs" dxfId="3671" priority="157" operator="greaterThan">
      <formula>1000</formula>
    </cfRule>
  </conditionalFormatting>
  <conditionalFormatting sqref="G11">
    <cfRule type="cellIs" dxfId="3670" priority="158" operator="greaterThan">
      <formula>1000</formula>
    </cfRule>
  </conditionalFormatting>
  <conditionalFormatting sqref="H11">
    <cfRule type="cellIs" dxfId="3669" priority="159" operator="greaterThan">
      <formula>1000</formula>
    </cfRule>
  </conditionalFormatting>
  <conditionalFormatting sqref="I11">
    <cfRule type="cellIs" dxfId="3668" priority="160" operator="greaterThan">
      <formula>1000</formula>
    </cfRule>
  </conditionalFormatting>
  <conditionalFormatting sqref="J11">
    <cfRule type="cellIs" dxfId="3667" priority="161" operator="greaterThan">
      <formula>1000</formula>
    </cfRule>
  </conditionalFormatting>
  <conditionalFormatting sqref="K11">
    <cfRule type="cellIs" dxfId="3666" priority="162" operator="greaterThan">
      <formula>1000</formula>
    </cfRule>
  </conditionalFormatting>
  <conditionalFormatting sqref="L11">
    <cfRule type="cellIs" dxfId="3665" priority="163" operator="greaterThan">
      <formula>1000</formula>
    </cfRule>
  </conditionalFormatting>
  <conditionalFormatting sqref="M11">
    <cfRule type="cellIs" dxfId="3664" priority="164" operator="greaterThan">
      <formula>1000</formula>
    </cfRule>
  </conditionalFormatting>
  <conditionalFormatting sqref="N11">
    <cfRule type="cellIs" dxfId="3663" priority="165" operator="greaterThan">
      <formula>1000</formula>
    </cfRule>
  </conditionalFormatting>
  <conditionalFormatting sqref="O11">
    <cfRule type="cellIs" dxfId="3662" priority="166" operator="greaterThan">
      <formula>1000</formula>
    </cfRule>
  </conditionalFormatting>
  <conditionalFormatting sqref="P11">
    <cfRule type="cellIs" dxfId="3661" priority="167" operator="greaterThan">
      <formula>1000</formula>
    </cfRule>
  </conditionalFormatting>
  <conditionalFormatting sqref="Q11">
    <cfRule type="cellIs" dxfId="3660" priority="168" operator="greaterThan">
      <formula>1000</formula>
    </cfRule>
  </conditionalFormatting>
  <conditionalFormatting sqref="R11">
    <cfRule type="cellIs" dxfId="3659" priority="169" operator="greaterThan">
      <formula>1000</formula>
    </cfRule>
  </conditionalFormatting>
  <conditionalFormatting sqref="S11">
    <cfRule type="cellIs" dxfId="3658" priority="170" operator="greaterThan">
      <formula>1000</formula>
    </cfRule>
  </conditionalFormatting>
  <conditionalFormatting sqref="T11">
    <cfRule type="cellIs" dxfId="3657" priority="171" operator="greaterThan">
      <formula>1000</formula>
    </cfRule>
  </conditionalFormatting>
  <conditionalFormatting sqref="I12">
    <cfRule type="cellIs" dxfId="3656" priority="172" operator="greaterThan">
      <formula>50</formula>
    </cfRule>
  </conditionalFormatting>
  <conditionalFormatting sqref="I13">
    <cfRule type="cellIs" dxfId="3655" priority="173" operator="greaterThan">
      <formula>50</formula>
    </cfRule>
  </conditionalFormatting>
  <conditionalFormatting sqref="I14">
    <cfRule type="cellIs" dxfId="3654" priority="174" operator="greaterThan">
      <formula>50</formula>
    </cfRule>
  </conditionalFormatting>
  <conditionalFormatting sqref="I15">
    <cfRule type="cellIs" dxfId="3653" priority="175" operator="greaterThan">
      <formula>50</formula>
    </cfRule>
  </conditionalFormatting>
  <conditionalFormatting sqref="I16">
    <cfRule type="cellIs" dxfId="3652" priority="176" operator="greaterThan">
      <formula>50</formula>
    </cfRule>
  </conditionalFormatting>
  <conditionalFormatting sqref="D11">
    <cfRule type="cellIs" dxfId="3651" priority="177" operator="greaterThan">
      <formula>1000</formula>
    </cfRule>
  </conditionalFormatting>
  <conditionalFormatting sqref="E11">
    <cfRule type="cellIs" dxfId="3650" priority="178" operator="greaterThan">
      <formula>1000</formula>
    </cfRule>
  </conditionalFormatting>
  <conditionalFormatting sqref="F11">
    <cfRule type="cellIs" dxfId="3649" priority="179" operator="greaterThan">
      <formula>1000</formula>
    </cfRule>
  </conditionalFormatting>
  <conditionalFormatting sqref="G11">
    <cfRule type="cellIs" dxfId="3648" priority="180" operator="greaterThan">
      <formula>1000</formula>
    </cfRule>
  </conditionalFormatting>
  <conditionalFormatting sqref="H11">
    <cfRule type="cellIs" dxfId="3647" priority="181" operator="greaterThan">
      <formula>1000</formula>
    </cfRule>
  </conditionalFormatting>
  <conditionalFormatting sqref="I11">
    <cfRule type="cellIs" dxfId="3646" priority="182" operator="greaterThan">
      <formula>1000</formula>
    </cfRule>
  </conditionalFormatting>
  <conditionalFormatting sqref="J11">
    <cfRule type="cellIs" dxfId="3645" priority="183" operator="greaterThan">
      <formula>1000</formula>
    </cfRule>
  </conditionalFormatting>
  <conditionalFormatting sqref="K11">
    <cfRule type="cellIs" dxfId="3644" priority="184" operator="greaterThan">
      <formula>1000</formula>
    </cfRule>
  </conditionalFormatting>
  <conditionalFormatting sqref="L11">
    <cfRule type="cellIs" dxfId="3643" priority="185" operator="greaterThan">
      <formula>1000</formula>
    </cfRule>
  </conditionalFormatting>
  <conditionalFormatting sqref="M11">
    <cfRule type="cellIs" dxfId="3642" priority="186" operator="greaterThan">
      <formula>1000</formula>
    </cfRule>
  </conditionalFormatting>
  <conditionalFormatting sqref="N11">
    <cfRule type="cellIs" dxfId="3641" priority="187" operator="greaterThan">
      <formula>1000</formula>
    </cfRule>
  </conditionalFormatting>
  <conditionalFormatting sqref="O11">
    <cfRule type="cellIs" dxfId="3640" priority="188" operator="greaterThan">
      <formula>1000</formula>
    </cfRule>
  </conditionalFormatting>
  <conditionalFormatting sqref="P11">
    <cfRule type="cellIs" dxfId="3639" priority="189" operator="greaterThan">
      <formula>1000</formula>
    </cfRule>
  </conditionalFormatting>
  <conditionalFormatting sqref="Q11">
    <cfRule type="cellIs" dxfId="3638" priority="190" operator="greaterThan">
      <formula>1000</formula>
    </cfRule>
  </conditionalFormatting>
  <conditionalFormatting sqref="R11">
    <cfRule type="cellIs" dxfId="3637" priority="191" operator="greaterThan">
      <formula>1000</formula>
    </cfRule>
  </conditionalFormatting>
  <conditionalFormatting sqref="S11">
    <cfRule type="cellIs" dxfId="3636" priority="192" operator="greaterThan">
      <formula>1000</formula>
    </cfRule>
  </conditionalFormatting>
  <conditionalFormatting sqref="T11">
    <cfRule type="cellIs" dxfId="3635" priority="193" operator="greaterThan">
      <formula>1000</formula>
    </cfRule>
  </conditionalFormatting>
  <conditionalFormatting sqref="I12">
    <cfRule type="cellIs" dxfId="3634" priority="194" operator="greaterThan">
      <formula>50</formula>
    </cfRule>
  </conditionalFormatting>
  <conditionalFormatting sqref="I13">
    <cfRule type="cellIs" dxfId="3633" priority="195" operator="greaterThan">
      <formula>50</formula>
    </cfRule>
  </conditionalFormatting>
  <conditionalFormatting sqref="I14">
    <cfRule type="cellIs" dxfId="3632" priority="196" operator="greaterThan">
      <formula>50</formula>
    </cfRule>
  </conditionalFormatting>
  <conditionalFormatting sqref="I15">
    <cfRule type="cellIs" dxfId="3631" priority="197" operator="greaterThan">
      <formula>50</formula>
    </cfRule>
  </conditionalFormatting>
  <conditionalFormatting sqref="I16">
    <cfRule type="cellIs" dxfId="3630" priority="198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199</v>
      </c>
    </row>
    <row r="5" spans="1:22" ht="14.25" customHeight="1" x14ac:dyDescent="0.2">
      <c r="C5" s="76" t="s">
        <v>203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>
        <v>0</v>
      </c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>
        <v>0</v>
      </c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>
        <v>0</v>
      </c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0</v>
      </c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>
        <v>0</v>
      </c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>
        <v>0</v>
      </c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0</v>
      </c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0</v>
      </c>
      <c r="H155" s="47">
        <v>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0</v>
      </c>
      <c r="H157" s="50">
        <f t="shared" si="7"/>
        <v>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3629" priority="1" operator="greaterThan">
      <formula>1000</formula>
    </cfRule>
  </conditionalFormatting>
  <conditionalFormatting sqref="E11">
    <cfRule type="cellIs" dxfId="3628" priority="2" operator="greaterThan">
      <formula>1000</formula>
    </cfRule>
  </conditionalFormatting>
  <conditionalFormatting sqref="F11">
    <cfRule type="cellIs" dxfId="3627" priority="3" operator="greaterThan">
      <formula>1000</formula>
    </cfRule>
  </conditionalFormatting>
  <conditionalFormatting sqref="G11">
    <cfRule type="cellIs" dxfId="3626" priority="4" operator="greaterThan">
      <formula>1000</formula>
    </cfRule>
  </conditionalFormatting>
  <conditionalFormatting sqref="H11">
    <cfRule type="cellIs" dxfId="3625" priority="5" operator="greaterThan">
      <formula>1000</formula>
    </cfRule>
  </conditionalFormatting>
  <conditionalFormatting sqref="I11">
    <cfRule type="cellIs" dxfId="3624" priority="6" operator="greaterThan">
      <formula>1000</formula>
    </cfRule>
  </conditionalFormatting>
  <conditionalFormatting sqref="J11">
    <cfRule type="cellIs" dxfId="3623" priority="7" operator="greaterThan">
      <formula>1000</formula>
    </cfRule>
  </conditionalFormatting>
  <conditionalFormatting sqref="K11">
    <cfRule type="cellIs" dxfId="3622" priority="8" operator="greaterThan">
      <formula>1000</formula>
    </cfRule>
  </conditionalFormatting>
  <conditionalFormatting sqref="L11">
    <cfRule type="cellIs" dxfId="3621" priority="9" operator="greaterThan">
      <formula>1000</formula>
    </cfRule>
  </conditionalFormatting>
  <conditionalFormatting sqref="M11">
    <cfRule type="cellIs" dxfId="3620" priority="10" operator="greaterThan">
      <formula>1000</formula>
    </cfRule>
  </conditionalFormatting>
  <conditionalFormatting sqref="N11">
    <cfRule type="cellIs" dxfId="3619" priority="11" operator="greaterThan">
      <formula>1000</formula>
    </cfRule>
  </conditionalFormatting>
  <conditionalFormatting sqref="O11">
    <cfRule type="cellIs" dxfId="3618" priority="12" operator="greaterThan">
      <formula>1000</formula>
    </cfRule>
  </conditionalFormatting>
  <conditionalFormatting sqref="P11">
    <cfRule type="cellIs" dxfId="3617" priority="13" operator="greaterThan">
      <formula>1000</formula>
    </cfRule>
  </conditionalFormatting>
  <conditionalFormatting sqref="Q11">
    <cfRule type="cellIs" dxfId="3616" priority="14" operator="greaterThan">
      <formula>1000</formula>
    </cfRule>
  </conditionalFormatting>
  <conditionalFormatting sqref="R11">
    <cfRule type="cellIs" dxfId="3615" priority="15" operator="greaterThan">
      <formula>1000</formula>
    </cfRule>
  </conditionalFormatting>
  <conditionalFormatting sqref="S11">
    <cfRule type="cellIs" dxfId="3614" priority="16" operator="greaterThan">
      <formula>1000</formula>
    </cfRule>
  </conditionalFormatting>
  <conditionalFormatting sqref="T11">
    <cfRule type="cellIs" dxfId="3613" priority="17" operator="greaterThan">
      <formula>1000</formula>
    </cfRule>
  </conditionalFormatting>
  <conditionalFormatting sqref="I12">
    <cfRule type="cellIs" dxfId="3612" priority="18" operator="greaterThan">
      <formula>50</formula>
    </cfRule>
  </conditionalFormatting>
  <conditionalFormatting sqref="I13">
    <cfRule type="cellIs" dxfId="3611" priority="19" operator="greaterThan">
      <formula>50</formula>
    </cfRule>
  </conditionalFormatting>
  <conditionalFormatting sqref="I14">
    <cfRule type="cellIs" dxfId="3610" priority="20" operator="greaterThan">
      <formula>50</formula>
    </cfRule>
  </conditionalFormatting>
  <conditionalFormatting sqref="I15">
    <cfRule type="cellIs" dxfId="3609" priority="21" operator="greaterThan">
      <formula>50</formula>
    </cfRule>
  </conditionalFormatting>
  <conditionalFormatting sqref="I16">
    <cfRule type="cellIs" dxfId="3608" priority="22" operator="greaterThan">
      <formula>50</formula>
    </cfRule>
  </conditionalFormatting>
  <conditionalFormatting sqref="D11">
    <cfRule type="cellIs" dxfId="3607" priority="23" operator="greaterThan">
      <formula>1000</formula>
    </cfRule>
  </conditionalFormatting>
  <conditionalFormatting sqref="E11">
    <cfRule type="cellIs" dxfId="3606" priority="24" operator="greaterThan">
      <formula>1000</formula>
    </cfRule>
  </conditionalFormatting>
  <conditionalFormatting sqref="F11">
    <cfRule type="cellIs" dxfId="3605" priority="25" operator="greaterThan">
      <formula>1000</formula>
    </cfRule>
  </conditionalFormatting>
  <conditionalFormatting sqref="G11">
    <cfRule type="cellIs" dxfId="3604" priority="26" operator="greaterThan">
      <formula>1000</formula>
    </cfRule>
  </conditionalFormatting>
  <conditionalFormatting sqref="H11">
    <cfRule type="cellIs" dxfId="3603" priority="27" operator="greaterThan">
      <formula>1000</formula>
    </cfRule>
  </conditionalFormatting>
  <conditionalFormatting sqref="I11">
    <cfRule type="cellIs" dxfId="3602" priority="28" operator="greaterThan">
      <formula>1000</formula>
    </cfRule>
  </conditionalFormatting>
  <conditionalFormatting sqref="J11">
    <cfRule type="cellIs" dxfId="3601" priority="29" operator="greaterThan">
      <formula>1000</formula>
    </cfRule>
  </conditionalFormatting>
  <conditionalFormatting sqref="K11">
    <cfRule type="cellIs" dxfId="3600" priority="30" operator="greaterThan">
      <formula>1000</formula>
    </cfRule>
  </conditionalFormatting>
  <conditionalFormatting sqref="L11">
    <cfRule type="cellIs" dxfId="3599" priority="31" operator="greaterThan">
      <formula>1000</formula>
    </cfRule>
  </conditionalFormatting>
  <conditionalFormatting sqref="M11">
    <cfRule type="cellIs" dxfId="3598" priority="32" operator="greaterThan">
      <formula>1000</formula>
    </cfRule>
  </conditionalFormatting>
  <conditionalFormatting sqref="N11">
    <cfRule type="cellIs" dxfId="3597" priority="33" operator="greaterThan">
      <formula>1000</formula>
    </cfRule>
  </conditionalFormatting>
  <conditionalFormatting sqref="O11">
    <cfRule type="cellIs" dxfId="3596" priority="34" operator="greaterThan">
      <formula>1000</formula>
    </cfRule>
  </conditionalFormatting>
  <conditionalFormatting sqref="P11">
    <cfRule type="cellIs" dxfId="3595" priority="35" operator="greaterThan">
      <formula>1000</formula>
    </cfRule>
  </conditionalFormatting>
  <conditionalFormatting sqref="Q11">
    <cfRule type="cellIs" dxfId="3594" priority="36" operator="greaterThan">
      <formula>1000</formula>
    </cfRule>
  </conditionalFormatting>
  <conditionalFormatting sqref="R11">
    <cfRule type="cellIs" dxfId="3593" priority="37" operator="greaterThan">
      <formula>1000</formula>
    </cfRule>
  </conditionalFormatting>
  <conditionalFormatting sqref="S11">
    <cfRule type="cellIs" dxfId="3592" priority="38" operator="greaterThan">
      <formula>1000</formula>
    </cfRule>
  </conditionalFormatting>
  <conditionalFormatting sqref="T11">
    <cfRule type="cellIs" dxfId="3591" priority="39" operator="greaterThan">
      <formula>1000</formula>
    </cfRule>
  </conditionalFormatting>
  <conditionalFormatting sqref="I12">
    <cfRule type="cellIs" dxfId="3590" priority="40" operator="greaterThan">
      <formula>50</formula>
    </cfRule>
  </conditionalFormatting>
  <conditionalFormatting sqref="I13">
    <cfRule type="cellIs" dxfId="3589" priority="41" operator="greaterThan">
      <formula>50</formula>
    </cfRule>
  </conditionalFormatting>
  <conditionalFormatting sqref="I14">
    <cfRule type="cellIs" dxfId="3588" priority="42" operator="greaterThan">
      <formula>50</formula>
    </cfRule>
  </conditionalFormatting>
  <conditionalFormatting sqref="I15">
    <cfRule type="cellIs" dxfId="3587" priority="43" operator="greaterThan">
      <formula>50</formula>
    </cfRule>
  </conditionalFormatting>
  <conditionalFormatting sqref="I16">
    <cfRule type="cellIs" dxfId="3586" priority="44" operator="greaterThan">
      <formula>50</formula>
    </cfRule>
  </conditionalFormatting>
  <conditionalFormatting sqref="D11">
    <cfRule type="cellIs" dxfId="3585" priority="45" operator="greaterThan">
      <formula>1000</formula>
    </cfRule>
  </conditionalFormatting>
  <conditionalFormatting sqref="E11">
    <cfRule type="cellIs" dxfId="3584" priority="46" operator="greaterThan">
      <formula>1000</formula>
    </cfRule>
  </conditionalFormatting>
  <conditionalFormatting sqref="F11">
    <cfRule type="cellIs" dxfId="3583" priority="47" operator="greaterThan">
      <formula>1000</formula>
    </cfRule>
  </conditionalFormatting>
  <conditionalFormatting sqref="G11">
    <cfRule type="cellIs" dxfId="3582" priority="48" operator="greaterThan">
      <formula>1000</formula>
    </cfRule>
  </conditionalFormatting>
  <conditionalFormatting sqref="H11">
    <cfRule type="cellIs" dxfId="3581" priority="49" operator="greaterThan">
      <formula>1000</formula>
    </cfRule>
  </conditionalFormatting>
  <conditionalFormatting sqref="I11">
    <cfRule type="cellIs" dxfId="3580" priority="50" operator="greaterThan">
      <formula>1000</formula>
    </cfRule>
  </conditionalFormatting>
  <conditionalFormatting sqref="J11">
    <cfRule type="cellIs" dxfId="3579" priority="51" operator="greaterThan">
      <formula>1000</formula>
    </cfRule>
  </conditionalFormatting>
  <conditionalFormatting sqref="K11">
    <cfRule type="cellIs" dxfId="3578" priority="52" operator="greaterThan">
      <formula>1000</formula>
    </cfRule>
  </conditionalFormatting>
  <conditionalFormatting sqref="L11">
    <cfRule type="cellIs" dxfId="3577" priority="53" operator="greaterThan">
      <formula>1000</formula>
    </cfRule>
  </conditionalFormatting>
  <conditionalFormatting sqref="M11">
    <cfRule type="cellIs" dxfId="3576" priority="54" operator="greaterThan">
      <formula>1000</formula>
    </cfRule>
  </conditionalFormatting>
  <conditionalFormatting sqref="N11">
    <cfRule type="cellIs" dxfId="3575" priority="55" operator="greaterThan">
      <formula>1000</formula>
    </cfRule>
  </conditionalFormatting>
  <conditionalFormatting sqref="O11">
    <cfRule type="cellIs" dxfId="3574" priority="56" operator="greaterThan">
      <formula>1000</formula>
    </cfRule>
  </conditionalFormatting>
  <conditionalFormatting sqref="P11">
    <cfRule type="cellIs" dxfId="3573" priority="57" operator="greaterThan">
      <formula>1000</formula>
    </cfRule>
  </conditionalFormatting>
  <conditionalFormatting sqref="Q11">
    <cfRule type="cellIs" dxfId="3572" priority="58" operator="greaterThan">
      <formula>1000</formula>
    </cfRule>
  </conditionalFormatting>
  <conditionalFormatting sqref="R11">
    <cfRule type="cellIs" dxfId="3571" priority="59" operator="greaterThan">
      <formula>1000</formula>
    </cfRule>
  </conditionalFormatting>
  <conditionalFormatting sqref="S11">
    <cfRule type="cellIs" dxfId="3570" priority="60" operator="greaterThan">
      <formula>1000</formula>
    </cfRule>
  </conditionalFormatting>
  <conditionalFormatting sqref="T11">
    <cfRule type="cellIs" dxfId="3569" priority="61" operator="greaterThan">
      <formula>1000</formula>
    </cfRule>
  </conditionalFormatting>
  <conditionalFormatting sqref="I12">
    <cfRule type="cellIs" dxfId="3568" priority="62" operator="greaterThan">
      <formula>50</formula>
    </cfRule>
  </conditionalFormatting>
  <conditionalFormatting sqref="I13">
    <cfRule type="cellIs" dxfId="3567" priority="63" operator="greaterThan">
      <formula>50</formula>
    </cfRule>
  </conditionalFormatting>
  <conditionalFormatting sqref="I14">
    <cfRule type="cellIs" dxfId="3566" priority="64" operator="greaterThan">
      <formula>50</formula>
    </cfRule>
  </conditionalFormatting>
  <conditionalFormatting sqref="I15">
    <cfRule type="cellIs" dxfId="3565" priority="65" operator="greaterThan">
      <formula>50</formula>
    </cfRule>
  </conditionalFormatting>
  <conditionalFormatting sqref="I16">
    <cfRule type="cellIs" dxfId="3564" priority="66" operator="greaterThan">
      <formula>50</formula>
    </cfRule>
  </conditionalFormatting>
  <conditionalFormatting sqref="D11">
    <cfRule type="cellIs" dxfId="3563" priority="67" operator="greaterThan">
      <formula>1000</formula>
    </cfRule>
  </conditionalFormatting>
  <conditionalFormatting sqref="E11">
    <cfRule type="cellIs" dxfId="3562" priority="68" operator="greaterThan">
      <formula>1000</formula>
    </cfRule>
  </conditionalFormatting>
  <conditionalFormatting sqref="F11">
    <cfRule type="cellIs" dxfId="3561" priority="69" operator="greaterThan">
      <formula>1000</formula>
    </cfRule>
  </conditionalFormatting>
  <conditionalFormatting sqref="G11">
    <cfRule type="cellIs" dxfId="3560" priority="70" operator="greaterThan">
      <formula>1000</formula>
    </cfRule>
  </conditionalFormatting>
  <conditionalFormatting sqref="H11">
    <cfRule type="cellIs" dxfId="3559" priority="71" operator="greaterThan">
      <formula>1000</formula>
    </cfRule>
  </conditionalFormatting>
  <conditionalFormatting sqref="I11">
    <cfRule type="cellIs" dxfId="3558" priority="72" operator="greaterThan">
      <formula>1000</formula>
    </cfRule>
  </conditionalFormatting>
  <conditionalFormatting sqref="J11">
    <cfRule type="cellIs" dxfId="3557" priority="73" operator="greaterThan">
      <formula>1000</formula>
    </cfRule>
  </conditionalFormatting>
  <conditionalFormatting sqref="K11">
    <cfRule type="cellIs" dxfId="3556" priority="74" operator="greaterThan">
      <formula>1000</formula>
    </cfRule>
  </conditionalFormatting>
  <conditionalFormatting sqref="L11">
    <cfRule type="cellIs" dxfId="3555" priority="75" operator="greaterThan">
      <formula>1000</formula>
    </cfRule>
  </conditionalFormatting>
  <conditionalFormatting sqref="M11">
    <cfRule type="cellIs" dxfId="3554" priority="76" operator="greaterThan">
      <formula>1000</formula>
    </cfRule>
  </conditionalFormatting>
  <conditionalFormatting sqref="N11">
    <cfRule type="cellIs" dxfId="3553" priority="77" operator="greaterThan">
      <formula>1000</formula>
    </cfRule>
  </conditionalFormatting>
  <conditionalFormatting sqref="O11">
    <cfRule type="cellIs" dxfId="3552" priority="78" operator="greaterThan">
      <formula>1000</formula>
    </cfRule>
  </conditionalFormatting>
  <conditionalFormatting sqref="P11">
    <cfRule type="cellIs" dxfId="3551" priority="79" operator="greaterThan">
      <formula>1000</formula>
    </cfRule>
  </conditionalFormatting>
  <conditionalFormatting sqref="Q11">
    <cfRule type="cellIs" dxfId="3550" priority="80" operator="greaterThan">
      <formula>1000</formula>
    </cfRule>
  </conditionalFormatting>
  <conditionalFormatting sqref="R11">
    <cfRule type="cellIs" dxfId="3549" priority="81" operator="greaterThan">
      <formula>1000</formula>
    </cfRule>
  </conditionalFormatting>
  <conditionalFormatting sqref="S11">
    <cfRule type="cellIs" dxfId="3548" priority="82" operator="greaterThan">
      <formula>1000</formula>
    </cfRule>
  </conditionalFormatting>
  <conditionalFormatting sqref="T11">
    <cfRule type="cellIs" dxfId="3547" priority="83" operator="greaterThan">
      <formula>1000</formula>
    </cfRule>
  </conditionalFormatting>
  <conditionalFormatting sqref="I12">
    <cfRule type="cellIs" dxfId="3546" priority="84" operator="greaterThan">
      <formula>50</formula>
    </cfRule>
  </conditionalFormatting>
  <conditionalFormatting sqref="I13">
    <cfRule type="cellIs" dxfId="3545" priority="85" operator="greaterThan">
      <formula>50</formula>
    </cfRule>
  </conditionalFormatting>
  <conditionalFormatting sqref="I14">
    <cfRule type="cellIs" dxfId="3544" priority="86" operator="greaterThan">
      <formula>50</formula>
    </cfRule>
  </conditionalFormatting>
  <conditionalFormatting sqref="I15">
    <cfRule type="cellIs" dxfId="3543" priority="87" operator="greaterThan">
      <formula>50</formula>
    </cfRule>
  </conditionalFormatting>
  <conditionalFormatting sqref="I16">
    <cfRule type="cellIs" dxfId="3542" priority="88" operator="greaterThan">
      <formula>50</formula>
    </cfRule>
  </conditionalFormatting>
  <conditionalFormatting sqref="D11">
    <cfRule type="cellIs" dxfId="3541" priority="89" operator="greaterThan">
      <formula>1000</formula>
    </cfRule>
  </conditionalFormatting>
  <conditionalFormatting sqref="E11">
    <cfRule type="cellIs" dxfId="3540" priority="90" operator="greaterThan">
      <formula>1000</formula>
    </cfRule>
  </conditionalFormatting>
  <conditionalFormatting sqref="F11">
    <cfRule type="cellIs" dxfId="3539" priority="91" operator="greaterThan">
      <formula>1000</formula>
    </cfRule>
  </conditionalFormatting>
  <conditionalFormatting sqref="G11">
    <cfRule type="cellIs" dxfId="3538" priority="92" operator="greaterThan">
      <formula>1000</formula>
    </cfRule>
  </conditionalFormatting>
  <conditionalFormatting sqref="H11">
    <cfRule type="cellIs" dxfId="3537" priority="93" operator="greaterThan">
      <formula>1000</formula>
    </cfRule>
  </conditionalFormatting>
  <conditionalFormatting sqref="I11">
    <cfRule type="cellIs" dxfId="3536" priority="94" operator="greaterThan">
      <formula>1000</formula>
    </cfRule>
  </conditionalFormatting>
  <conditionalFormatting sqref="J11">
    <cfRule type="cellIs" dxfId="3535" priority="95" operator="greaterThan">
      <formula>1000</formula>
    </cfRule>
  </conditionalFormatting>
  <conditionalFormatting sqref="K11">
    <cfRule type="cellIs" dxfId="3534" priority="96" operator="greaterThan">
      <formula>1000</formula>
    </cfRule>
  </conditionalFormatting>
  <conditionalFormatting sqref="L11">
    <cfRule type="cellIs" dxfId="3533" priority="97" operator="greaterThan">
      <formula>1000</formula>
    </cfRule>
  </conditionalFormatting>
  <conditionalFormatting sqref="M11">
    <cfRule type="cellIs" dxfId="3532" priority="98" operator="greaterThan">
      <formula>1000</formula>
    </cfRule>
  </conditionalFormatting>
  <conditionalFormatting sqref="N11">
    <cfRule type="cellIs" dxfId="3531" priority="99" operator="greaterThan">
      <formula>1000</formula>
    </cfRule>
  </conditionalFormatting>
  <conditionalFormatting sqref="O11">
    <cfRule type="cellIs" dxfId="3530" priority="100" operator="greaterThan">
      <formula>1000</formula>
    </cfRule>
  </conditionalFormatting>
  <conditionalFormatting sqref="P11">
    <cfRule type="cellIs" dxfId="3529" priority="101" operator="greaterThan">
      <formula>1000</formula>
    </cfRule>
  </conditionalFormatting>
  <conditionalFormatting sqref="Q11">
    <cfRule type="cellIs" dxfId="3528" priority="102" operator="greaterThan">
      <formula>1000</formula>
    </cfRule>
  </conditionalFormatting>
  <conditionalFormatting sqref="R11">
    <cfRule type="cellIs" dxfId="3527" priority="103" operator="greaterThan">
      <formula>1000</formula>
    </cfRule>
  </conditionalFormatting>
  <conditionalFormatting sqref="S11">
    <cfRule type="cellIs" dxfId="3526" priority="104" operator="greaterThan">
      <formula>1000</formula>
    </cfRule>
  </conditionalFormatting>
  <conditionalFormatting sqref="T11">
    <cfRule type="cellIs" dxfId="3525" priority="105" operator="greaterThan">
      <formula>1000</formula>
    </cfRule>
  </conditionalFormatting>
  <conditionalFormatting sqref="I12">
    <cfRule type="cellIs" dxfId="3524" priority="106" operator="greaterThan">
      <formula>50</formula>
    </cfRule>
  </conditionalFormatting>
  <conditionalFormatting sqref="I13">
    <cfRule type="cellIs" dxfId="3523" priority="107" operator="greaterThan">
      <formula>50</formula>
    </cfRule>
  </conditionalFormatting>
  <conditionalFormatting sqref="I14">
    <cfRule type="cellIs" dxfId="3522" priority="108" operator="greaterThan">
      <formula>50</formula>
    </cfRule>
  </conditionalFormatting>
  <conditionalFormatting sqref="I15">
    <cfRule type="cellIs" dxfId="3521" priority="109" operator="greaterThan">
      <formula>50</formula>
    </cfRule>
  </conditionalFormatting>
  <conditionalFormatting sqref="I16">
    <cfRule type="cellIs" dxfId="3520" priority="110" operator="greaterThan">
      <formula>50</formula>
    </cfRule>
  </conditionalFormatting>
  <conditionalFormatting sqref="D11">
    <cfRule type="cellIs" dxfId="3519" priority="111" operator="greaterThan">
      <formula>1000</formula>
    </cfRule>
  </conditionalFormatting>
  <conditionalFormatting sqref="E11">
    <cfRule type="cellIs" dxfId="3518" priority="112" operator="greaterThan">
      <formula>1000</formula>
    </cfRule>
  </conditionalFormatting>
  <conditionalFormatting sqref="F11">
    <cfRule type="cellIs" dxfId="3517" priority="113" operator="greaterThan">
      <formula>1000</formula>
    </cfRule>
  </conditionalFormatting>
  <conditionalFormatting sqref="G11">
    <cfRule type="cellIs" dxfId="3516" priority="114" operator="greaterThan">
      <formula>1000</formula>
    </cfRule>
  </conditionalFormatting>
  <conditionalFormatting sqref="H11">
    <cfRule type="cellIs" dxfId="3515" priority="115" operator="greaterThan">
      <formula>1000</formula>
    </cfRule>
  </conditionalFormatting>
  <conditionalFormatting sqref="I11">
    <cfRule type="cellIs" dxfId="3514" priority="116" operator="greaterThan">
      <formula>1000</formula>
    </cfRule>
  </conditionalFormatting>
  <conditionalFormatting sqref="J11">
    <cfRule type="cellIs" dxfId="3513" priority="117" operator="greaterThan">
      <formula>1000</formula>
    </cfRule>
  </conditionalFormatting>
  <conditionalFormatting sqref="K11">
    <cfRule type="cellIs" dxfId="3512" priority="118" operator="greaterThan">
      <formula>1000</formula>
    </cfRule>
  </conditionalFormatting>
  <conditionalFormatting sqref="L11">
    <cfRule type="cellIs" dxfId="3511" priority="119" operator="greaterThan">
      <formula>1000</formula>
    </cfRule>
  </conditionalFormatting>
  <conditionalFormatting sqref="M11">
    <cfRule type="cellIs" dxfId="3510" priority="120" operator="greaterThan">
      <formula>1000</formula>
    </cfRule>
  </conditionalFormatting>
  <conditionalFormatting sqref="N11">
    <cfRule type="cellIs" dxfId="3509" priority="121" operator="greaterThan">
      <formula>1000</formula>
    </cfRule>
  </conditionalFormatting>
  <conditionalFormatting sqref="O11">
    <cfRule type="cellIs" dxfId="3508" priority="122" operator="greaterThan">
      <formula>1000</formula>
    </cfRule>
  </conditionalFormatting>
  <conditionalFormatting sqref="P11">
    <cfRule type="cellIs" dxfId="3507" priority="123" operator="greaterThan">
      <formula>1000</formula>
    </cfRule>
  </conditionalFormatting>
  <conditionalFormatting sqref="Q11">
    <cfRule type="cellIs" dxfId="3506" priority="124" operator="greaterThan">
      <formula>1000</formula>
    </cfRule>
  </conditionalFormatting>
  <conditionalFormatting sqref="R11">
    <cfRule type="cellIs" dxfId="3505" priority="125" operator="greaterThan">
      <formula>1000</formula>
    </cfRule>
  </conditionalFormatting>
  <conditionalFormatting sqref="S11">
    <cfRule type="cellIs" dxfId="3504" priority="126" operator="greaterThan">
      <formula>1000</formula>
    </cfRule>
  </conditionalFormatting>
  <conditionalFormatting sqref="T11">
    <cfRule type="cellIs" dxfId="3503" priority="127" operator="greaterThan">
      <formula>1000</formula>
    </cfRule>
  </conditionalFormatting>
  <conditionalFormatting sqref="I12">
    <cfRule type="cellIs" dxfId="3502" priority="128" operator="greaterThan">
      <formula>50</formula>
    </cfRule>
  </conditionalFormatting>
  <conditionalFormatting sqref="I13">
    <cfRule type="cellIs" dxfId="3501" priority="129" operator="greaterThan">
      <formula>50</formula>
    </cfRule>
  </conditionalFormatting>
  <conditionalFormatting sqref="I14">
    <cfRule type="cellIs" dxfId="3500" priority="130" operator="greaterThan">
      <formula>50</formula>
    </cfRule>
  </conditionalFormatting>
  <conditionalFormatting sqref="I15">
    <cfRule type="cellIs" dxfId="3499" priority="131" operator="greaterThan">
      <formula>50</formula>
    </cfRule>
  </conditionalFormatting>
  <conditionalFormatting sqref="I16">
    <cfRule type="cellIs" dxfId="3498" priority="132" operator="greaterThan">
      <formula>50</formula>
    </cfRule>
  </conditionalFormatting>
  <conditionalFormatting sqref="D11">
    <cfRule type="cellIs" dxfId="3497" priority="133" operator="greaterThan">
      <formula>1000</formula>
    </cfRule>
  </conditionalFormatting>
  <conditionalFormatting sqref="E11">
    <cfRule type="cellIs" dxfId="3496" priority="134" operator="greaterThan">
      <formula>1000</formula>
    </cfRule>
  </conditionalFormatting>
  <conditionalFormatting sqref="F11">
    <cfRule type="cellIs" dxfId="3495" priority="135" operator="greaterThan">
      <formula>1000</formula>
    </cfRule>
  </conditionalFormatting>
  <conditionalFormatting sqref="G11">
    <cfRule type="cellIs" dxfId="3494" priority="136" operator="greaterThan">
      <formula>1000</formula>
    </cfRule>
  </conditionalFormatting>
  <conditionalFormatting sqref="H11">
    <cfRule type="cellIs" dxfId="3493" priority="137" operator="greaterThan">
      <formula>1000</formula>
    </cfRule>
  </conditionalFormatting>
  <conditionalFormatting sqref="I11">
    <cfRule type="cellIs" dxfId="3492" priority="138" operator="greaterThan">
      <formula>1000</formula>
    </cfRule>
  </conditionalFormatting>
  <conditionalFormatting sqref="J11">
    <cfRule type="cellIs" dxfId="3491" priority="139" operator="greaterThan">
      <formula>1000</formula>
    </cfRule>
  </conditionalFormatting>
  <conditionalFormatting sqref="K11">
    <cfRule type="cellIs" dxfId="3490" priority="140" operator="greaterThan">
      <formula>1000</formula>
    </cfRule>
  </conditionalFormatting>
  <conditionalFormatting sqref="L11">
    <cfRule type="cellIs" dxfId="3489" priority="141" operator="greaterThan">
      <formula>1000</formula>
    </cfRule>
  </conditionalFormatting>
  <conditionalFormatting sqref="M11">
    <cfRule type="cellIs" dxfId="3488" priority="142" operator="greaterThan">
      <formula>1000</formula>
    </cfRule>
  </conditionalFormatting>
  <conditionalFormatting sqref="N11">
    <cfRule type="cellIs" dxfId="3487" priority="143" operator="greaterThan">
      <formula>1000</formula>
    </cfRule>
  </conditionalFormatting>
  <conditionalFormatting sqref="O11">
    <cfRule type="cellIs" dxfId="3486" priority="144" operator="greaterThan">
      <formula>1000</formula>
    </cfRule>
  </conditionalFormatting>
  <conditionalFormatting sqref="P11">
    <cfRule type="cellIs" dxfId="3485" priority="145" operator="greaterThan">
      <formula>1000</formula>
    </cfRule>
  </conditionalFormatting>
  <conditionalFormatting sqref="Q11">
    <cfRule type="cellIs" dxfId="3484" priority="146" operator="greaterThan">
      <formula>1000</formula>
    </cfRule>
  </conditionalFormatting>
  <conditionalFormatting sqref="R11">
    <cfRule type="cellIs" dxfId="3483" priority="147" operator="greaterThan">
      <formula>1000</formula>
    </cfRule>
  </conditionalFormatting>
  <conditionalFormatting sqref="S11">
    <cfRule type="cellIs" dxfId="3482" priority="148" operator="greaterThan">
      <formula>1000</formula>
    </cfRule>
  </conditionalFormatting>
  <conditionalFormatting sqref="T11">
    <cfRule type="cellIs" dxfId="3481" priority="149" operator="greaterThan">
      <formula>1000</formula>
    </cfRule>
  </conditionalFormatting>
  <conditionalFormatting sqref="I12">
    <cfRule type="cellIs" dxfId="3480" priority="150" operator="greaterThan">
      <formula>50</formula>
    </cfRule>
  </conditionalFormatting>
  <conditionalFormatting sqref="I13">
    <cfRule type="cellIs" dxfId="3479" priority="151" operator="greaterThan">
      <formula>50</formula>
    </cfRule>
  </conditionalFormatting>
  <conditionalFormatting sqref="I14">
    <cfRule type="cellIs" dxfId="3478" priority="152" operator="greaterThan">
      <formula>50</formula>
    </cfRule>
  </conditionalFormatting>
  <conditionalFormatting sqref="I15">
    <cfRule type="cellIs" dxfId="3477" priority="153" operator="greaterThan">
      <formula>50</formula>
    </cfRule>
  </conditionalFormatting>
  <conditionalFormatting sqref="I16">
    <cfRule type="cellIs" dxfId="3476" priority="154" operator="greaterThan">
      <formula>50</formula>
    </cfRule>
  </conditionalFormatting>
  <conditionalFormatting sqref="D11">
    <cfRule type="cellIs" dxfId="3475" priority="155" operator="greaterThan">
      <formula>1000</formula>
    </cfRule>
  </conditionalFormatting>
  <conditionalFormatting sqref="E11">
    <cfRule type="cellIs" dxfId="3474" priority="156" operator="greaterThan">
      <formula>1000</formula>
    </cfRule>
  </conditionalFormatting>
  <conditionalFormatting sqref="F11">
    <cfRule type="cellIs" dxfId="3473" priority="157" operator="greaterThan">
      <formula>1000</formula>
    </cfRule>
  </conditionalFormatting>
  <conditionalFormatting sqref="G11">
    <cfRule type="cellIs" dxfId="3472" priority="158" operator="greaterThan">
      <formula>1000</formula>
    </cfRule>
  </conditionalFormatting>
  <conditionalFormatting sqref="H11">
    <cfRule type="cellIs" dxfId="3471" priority="159" operator="greaterThan">
      <formula>1000</formula>
    </cfRule>
  </conditionalFormatting>
  <conditionalFormatting sqref="I11">
    <cfRule type="cellIs" dxfId="3470" priority="160" operator="greaterThan">
      <formula>1000</formula>
    </cfRule>
  </conditionalFormatting>
  <conditionalFormatting sqref="J11">
    <cfRule type="cellIs" dxfId="3469" priority="161" operator="greaterThan">
      <formula>1000</formula>
    </cfRule>
  </conditionalFormatting>
  <conditionalFormatting sqref="K11">
    <cfRule type="cellIs" dxfId="3468" priority="162" operator="greaterThan">
      <formula>1000</formula>
    </cfRule>
  </conditionalFormatting>
  <conditionalFormatting sqref="L11">
    <cfRule type="cellIs" dxfId="3467" priority="163" operator="greaterThan">
      <formula>1000</formula>
    </cfRule>
  </conditionalFormatting>
  <conditionalFormatting sqref="M11">
    <cfRule type="cellIs" dxfId="3466" priority="164" operator="greaterThan">
      <formula>1000</formula>
    </cfRule>
  </conditionalFormatting>
  <conditionalFormatting sqref="N11">
    <cfRule type="cellIs" dxfId="3465" priority="165" operator="greaterThan">
      <formula>1000</formula>
    </cfRule>
  </conditionalFormatting>
  <conditionalFormatting sqref="O11">
    <cfRule type="cellIs" dxfId="3464" priority="166" operator="greaterThan">
      <formula>1000</formula>
    </cfRule>
  </conditionalFormatting>
  <conditionalFormatting sqref="P11">
    <cfRule type="cellIs" dxfId="3463" priority="167" operator="greaterThan">
      <formula>1000</formula>
    </cfRule>
  </conditionalFormatting>
  <conditionalFormatting sqref="Q11">
    <cfRule type="cellIs" dxfId="3462" priority="168" operator="greaterThan">
      <formula>1000</formula>
    </cfRule>
  </conditionalFormatting>
  <conditionalFormatting sqref="R11">
    <cfRule type="cellIs" dxfId="3461" priority="169" operator="greaterThan">
      <formula>1000</formula>
    </cfRule>
  </conditionalFormatting>
  <conditionalFormatting sqref="S11">
    <cfRule type="cellIs" dxfId="3460" priority="170" operator="greaterThan">
      <formula>1000</formula>
    </cfRule>
  </conditionalFormatting>
  <conditionalFormatting sqref="T11">
    <cfRule type="cellIs" dxfId="3459" priority="171" operator="greaterThan">
      <formula>1000</formula>
    </cfRule>
  </conditionalFormatting>
  <conditionalFormatting sqref="I12">
    <cfRule type="cellIs" dxfId="3458" priority="172" operator="greaterThan">
      <formula>50</formula>
    </cfRule>
  </conditionalFormatting>
  <conditionalFormatting sqref="I13">
    <cfRule type="cellIs" dxfId="3457" priority="173" operator="greaterThan">
      <formula>50</formula>
    </cfRule>
  </conditionalFormatting>
  <conditionalFormatting sqref="I14">
    <cfRule type="cellIs" dxfId="3456" priority="174" operator="greaterThan">
      <formula>50</formula>
    </cfRule>
  </conditionalFormatting>
  <conditionalFormatting sqref="I15">
    <cfRule type="cellIs" dxfId="3455" priority="175" operator="greaterThan">
      <formula>50</formula>
    </cfRule>
  </conditionalFormatting>
  <conditionalFormatting sqref="I16">
    <cfRule type="cellIs" dxfId="3454" priority="176" operator="greaterThan">
      <formula>50</formula>
    </cfRule>
  </conditionalFormatting>
  <conditionalFormatting sqref="D11">
    <cfRule type="cellIs" dxfId="3453" priority="177" operator="greaterThan">
      <formula>1000</formula>
    </cfRule>
  </conditionalFormatting>
  <conditionalFormatting sqref="E11">
    <cfRule type="cellIs" dxfId="3452" priority="178" operator="greaterThan">
      <formula>1000</formula>
    </cfRule>
  </conditionalFormatting>
  <conditionalFormatting sqref="F11">
    <cfRule type="cellIs" dxfId="3451" priority="179" operator="greaterThan">
      <formula>1000</formula>
    </cfRule>
  </conditionalFormatting>
  <conditionalFormatting sqref="G11">
    <cfRule type="cellIs" dxfId="3450" priority="180" operator="greaterThan">
      <formula>1000</formula>
    </cfRule>
  </conditionalFormatting>
  <conditionalFormatting sqref="H11">
    <cfRule type="cellIs" dxfId="3449" priority="181" operator="greaterThan">
      <formula>1000</formula>
    </cfRule>
  </conditionalFormatting>
  <conditionalFormatting sqref="I11">
    <cfRule type="cellIs" dxfId="3448" priority="182" operator="greaterThan">
      <formula>1000</formula>
    </cfRule>
  </conditionalFormatting>
  <conditionalFormatting sqref="J11">
    <cfRule type="cellIs" dxfId="3447" priority="183" operator="greaterThan">
      <formula>1000</formula>
    </cfRule>
  </conditionalFormatting>
  <conditionalFormatting sqref="K11">
    <cfRule type="cellIs" dxfId="3446" priority="184" operator="greaterThan">
      <formula>1000</formula>
    </cfRule>
  </conditionalFormatting>
  <conditionalFormatting sqref="L11">
    <cfRule type="cellIs" dxfId="3445" priority="185" operator="greaterThan">
      <formula>1000</formula>
    </cfRule>
  </conditionalFormatting>
  <conditionalFormatting sqref="M11">
    <cfRule type="cellIs" dxfId="3444" priority="186" operator="greaterThan">
      <formula>1000</formula>
    </cfRule>
  </conditionalFormatting>
  <conditionalFormatting sqref="N11">
    <cfRule type="cellIs" dxfId="3443" priority="187" operator="greaterThan">
      <formula>1000</formula>
    </cfRule>
  </conditionalFormatting>
  <conditionalFormatting sqref="O11">
    <cfRule type="cellIs" dxfId="3442" priority="188" operator="greaterThan">
      <formula>1000</formula>
    </cfRule>
  </conditionalFormatting>
  <conditionalFormatting sqref="P11">
    <cfRule type="cellIs" dxfId="3441" priority="189" operator="greaterThan">
      <formula>1000</formula>
    </cfRule>
  </conditionalFormatting>
  <conditionalFormatting sqref="Q11">
    <cfRule type="cellIs" dxfId="3440" priority="190" operator="greaterThan">
      <formula>1000</formula>
    </cfRule>
  </conditionalFormatting>
  <conditionalFormatting sqref="R11">
    <cfRule type="cellIs" dxfId="3439" priority="191" operator="greaterThan">
      <formula>1000</formula>
    </cfRule>
  </conditionalFormatting>
  <conditionalFormatting sqref="S11">
    <cfRule type="cellIs" dxfId="3438" priority="192" operator="greaterThan">
      <formula>1000</formula>
    </cfRule>
  </conditionalFormatting>
  <conditionalFormatting sqref="T11">
    <cfRule type="cellIs" dxfId="3437" priority="193" operator="greaterThan">
      <formula>1000</formula>
    </cfRule>
  </conditionalFormatting>
  <conditionalFormatting sqref="I12">
    <cfRule type="cellIs" dxfId="3436" priority="194" operator="greaterThan">
      <formula>50</formula>
    </cfRule>
  </conditionalFormatting>
  <conditionalFormatting sqref="I13">
    <cfRule type="cellIs" dxfId="3435" priority="195" operator="greaterThan">
      <formula>50</formula>
    </cfRule>
  </conditionalFormatting>
  <conditionalFormatting sqref="I14">
    <cfRule type="cellIs" dxfId="3434" priority="196" operator="greaterThan">
      <formula>50</formula>
    </cfRule>
  </conditionalFormatting>
  <conditionalFormatting sqref="I15">
    <cfRule type="cellIs" dxfId="3433" priority="197" operator="greaterThan">
      <formula>50</formula>
    </cfRule>
  </conditionalFormatting>
  <conditionalFormatting sqref="I16">
    <cfRule type="cellIs" dxfId="3432" priority="198" operator="greaterThan">
      <formula>50</formula>
    </cfRule>
  </conditionalFormatting>
  <conditionalFormatting sqref="D11">
    <cfRule type="cellIs" dxfId="3431" priority="199" operator="greaterThan">
      <formula>1000</formula>
    </cfRule>
  </conditionalFormatting>
  <conditionalFormatting sqref="E11">
    <cfRule type="cellIs" dxfId="3430" priority="200" operator="greaterThan">
      <formula>1000</formula>
    </cfRule>
  </conditionalFormatting>
  <conditionalFormatting sqref="F11">
    <cfRule type="cellIs" dxfId="3429" priority="201" operator="greaterThan">
      <formula>1000</formula>
    </cfRule>
  </conditionalFormatting>
  <conditionalFormatting sqref="G11">
    <cfRule type="cellIs" dxfId="3428" priority="202" operator="greaterThan">
      <formula>1000</formula>
    </cfRule>
  </conditionalFormatting>
  <conditionalFormatting sqref="H11">
    <cfRule type="cellIs" dxfId="3427" priority="203" operator="greaterThan">
      <formula>1000</formula>
    </cfRule>
  </conditionalFormatting>
  <conditionalFormatting sqref="I11">
    <cfRule type="cellIs" dxfId="3426" priority="204" operator="greaterThan">
      <formula>1000</formula>
    </cfRule>
  </conditionalFormatting>
  <conditionalFormatting sqref="J11">
    <cfRule type="cellIs" dxfId="3425" priority="205" operator="greaterThan">
      <formula>1000</formula>
    </cfRule>
  </conditionalFormatting>
  <conditionalFormatting sqref="K11">
    <cfRule type="cellIs" dxfId="3424" priority="206" operator="greaterThan">
      <formula>1000</formula>
    </cfRule>
  </conditionalFormatting>
  <conditionalFormatting sqref="L11">
    <cfRule type="cellIs" dxfId="3423" priority="207" operator="greaterThan">
      <formula>1000</formula>
    </cfRule>
  </conditionalFormatting>
  <conditionalFormatting sqref="M11">
    <cfRule type="cellIs" dxfId="3422" priority="208" operator="greaterThan">
      <formula>1000</formula>
    </cfRule>
  </conditionalFormatting>
  <conditionalFormatting sqref="N11">
    <cfRule type="cellIs" dxfId="3421" priority="209" operator="greaterThan">
      <formula>1000</formula>
    </cfRule>
  </conditionalFormatting>
  <conditionalFormatting sqref="O11">
    <cfRule type="cellIs" dxfId="3420" priority="210" operator="greaterThan">
      <formula>1000</formula>
    </cfRule>
  </conditionalFormatting>
  <conditionalFormatting sqref="P11">
    <cfRule type="cellIs" dxfId="3419" priority="211" operator="greaterThan">
      <formula>1000</formula>
    </cfRule>
  </conditionalFormatting>
  <conditionalFormatting sqref="Q11">
    <cfRule type="cellIs" dxfId="3418" priority="212" operator="greaterThan">
      <formula>1000</formula>
    </cfRule>
  </conditionalFormatting>
  <conditionalFormatting sqref="R11">
    <cfRule type="cellIs" dxfId="3417" priority="213" operator="greaterThan">
      <formula>1000</formula>
    </cfRule>
  </conditionalFormatting>
  <conditionalFormatting sqref="S11">
    <cfRule type="cellIs" dxfId="3416" priority="214" operator="greaterThan">
      <formula>1000</formula>
    </cfRule>
  </conditionalFormatting>
  <conditionalFormatting sqref="T11">
    <cfRule type="cellIs" dxfId="3415" priority="215" operator="greaterThan">
      <formula>1000</formula>
    </cfRule>
  </conditionalFormatting>
  <conditionalFormatting sqref="I12">
    <cfRule type="cellIs" dxfId="3414" priority="216" operator="greaterThan">
      <formula>50</formula>
    </cfRule>
  </conditionalFormatting>
  <conditionalFormatting sqref="I13">
    <cfRule type="cellIs" dxfId="3413" priority="217" operator="greaterThan">
      <formula>50</formula>
    </cfRule>
  </conditionalFormatting>
  <conditionalFormatting sqref="I14">
    <cfRule type="cellIs" dxfId="3412" priority="218" operator="greaterThan">
      <formula>50</formula>
    </cfRule>
  </conditionalFormatting>
  <conditionalFormatting sqref="I15">
    <cfRule type="cellIs" dxfId="3411" priority="219" operator="greaterThan">
      <formula>50</formula>
    </cfRule>
  </conditionalFormatting>
  <conditionalFormatting sqref="I16">
    <cfRule type="cellIs" dxfId="3410" priority="220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199</v>
      </c>
    </row>
    <row r="5" spans="1:22" ht="14.25" customHeight="1" x14ac:dyDescent="0.2">
      <c r="C5" s="76" t="s">
        <v>206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>
        <v>65000</v>
      </c>
      <c r="H35" s="28">
        <v>79120</v>
      </c>
      <c r="I35" s="29">
        <v>0</v>
      </c>
      <c r="J35" s="30">
        <v>79120</v>
      </c>
      <c r="K35" s="11">
        <v>0</v>
      </c>
      <c r="L35" s="29">
        <v>0</v>
      </c>
      <c r="M35" s="11">
        <v>0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>
        <v>7500</v>
      </c>
      <c r="I36" s="29"/>
      <c r="J36" s="30">
        <v>7500</v>
      </c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>
        <v>10000</v>
      </c>
      <c r="H39" s="28">
        <v>0</v>
      </c>
      <c r="I39" s="29"/>
      <c r="J39" s="30"/>
      <c r="K39" s="11">
        <v>0</v>
      </c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>
        <v>5000</v>
      </c>
      <c r="I40" s="29"/>
      <c r="J40" s="30">
        <v>5000</v>
      </c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75000</v>
      </c>
      <c r="H49" s="34">
        <f t="shared" si="2"/>
        <v>91620</v>
      </c>
      <c r="I49" s="35">
        <f t="shared" si="2"/>
        <v>0</v>
      </c>
      <c r="J49" s="36">
        <f t="shared" si="2"/>
        <v>91620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>
        <v>1500</v>
      </c>
      <c r="I70" s="46"/>
      <c r="J70" s="30">
        <v>1500</v>
      </c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>
        <v>800</v>
      </c>
      <c r="I78" s="46"/>
      <c r="J78" s="30">
        <v>800</v>
      </c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>
        <v>1300</v>
      </c>
      <c r="I79" s="46"/>
      <c r="J79" s="30">
        <v>1300</v>
      </c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>
        <v>2150</v>
      </c>
      <c r="I80" s="46"/>
      <c r="J80" s="30">
        <v>2150</v>
      </c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>
        <v>1000</v>
      </c>
      <c r="I81" s="46"/>
      <c r="J81" s="30">
        <v>1000</v>
      </c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>
        <v>36720</v>
      </c>
      <c r="I85" s="46"/>
      <c r="J85" s="30">
        <v>36720</v>
      </c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>
        <v>700</v>
      </c>
      <c r="I87" s="46"/>
      <c r="J87" s="30">
        <v>700</v>
      </c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1000</v>
      </c>
      <c r="H88" s="45">
        <v>2500</v>
      </c>
      <c r="I88" s="46"/>
      <c r="J88" s="30">
        <v>2500</v>
      </c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>
        <v>1000</v>
      </c>
      <c r="I91" s="46"/>
      <c r="J91" s="30">
        <v>1000</v>
      </c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>
        <v>12400</v>
      </c>
      <c r="I92" s="46"/>
      <c r="J92" s="30">
        <v>12400</v>
      </c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>
        <v>1500</v>
      </c>
      <c r="I97" s="46"/>
      <c r="J97" s="30">
        <v>1500</v>
      </c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>
        <v>1250</v>
      </c>
      <c r="I105" s="46"/>
      <c r="J105" s="30">
        <v>1250</v>
      </c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>
        <v>40000</v>
      </c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>
        <v>1000</v>
      </c>
      <c r="I136" s="46"/>
      <c r="J136" s="30">
        <v>1000</v>
      </c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>
        <v>1500</v>
      </c>
      <c r="H148" s="45">
        <v>1760</v>
      </c>
      <c r="I148" s="46"/>
      <c r="J148" s="30">
        <v>1760</v>
      </c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9000</v>
      </c>
      <c r="H152" s="45">
        <v>21000</v>
      </c>
      <c r="I152" s="46"/>
      <c r="J152" s="30">
        <v>21000</v>
      </c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51500</v>
      </c>
      <c r="H155" s="47">
        <v>86580</v>
      </c>
      <c r="I155" s="35">
        <v>0</v>
      </c>
      <c r="J155" s="36">
        <v>86580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23500</v>
      </c>
      <c r="H157" s="50">
        <f t="shared" si="7"/>
        <v>5040</v>
      </c>
      <c r="I157" s="51">
        <f t="shared" si="7"/>
        <v>0</v>
      </c>
      <c r="J157" s="52">
        <f t="shared" si="7"/>
        <v>5040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3409" priority="1" operator="greaterThan">
      <formula>1000</formula>
    </cfRule>
  </conditionalFormatting>
  <conditionalFormatting sqref="E11">
    <cfRule type="cellIs" dxfId="3408" priority="2" operator="greaterThan">
      <formula>1000</formula>
    </cfRule>
  </conditionalFormatting>
  <conditionalFormatting sqref="F11">
    <cfRule type="cellIs" dxfId="3407" priority="3" operator="greaterThan">
      <formula>1000</formula>
    </cfRule>
  </conditionalFormatting>
  <conditionalFormatting sqref="G11">
    <cfRule type="cellIs" dxfId="3406" priority="4" operator="greaterThan">
      <formula>1000</formula>
    </cfRule>
  </conditionalFormatting>
  <conditionalFormatting sqref="H11">
    <cfRule type="cellIs" dxfId="3405" priority="5" operator="greaterThan">
      <formula>1000</formula>
    </cfRule>
  </conditionalFormatting>
  <conditionalFormatting sqref="I11">
    <cfRule type="cellIs" dxfId="3404" priority="6" operator="greaterThan">
      <formula>1000</formula>
    </cfRule>
  </conditionalFormatting>
  <conditionalFormatting sqref="J11">
    <cfRule type="cellIs" dxfId="3403" priority="7" operator="greaterThan">
      <formula>1000</formula>
    </cfRule>
  </conditionalFormatting>
  <conditionalFormatting sqref="K11">
    <cfRule type="cellIs" dxfId="3402" priority="8" operator="greaterThan">
      <formula>1000</formula>
    </cfRule>
  </conditionalFormatting>
  <conditionalFormatting sqref="L11">
    <cfRule type="cellIs" dxfId="3401" priority="9" operator="greaterThan">
      <formula>1000</formula>
    </cfRule>
  </conditionalFormatting>
  <conditionalFormatting sqref="M11">
    <cfRule type="cellIs" dxfId="3400" priority="10" operator="greaterThan">
      <formula>1000</formula>
    </cfRule>
  </conditionalFormatting>
  <conditionalFormatting sqref="N11">
    <cfRule type="cellIs" dxfId="3399" priority="11" operator="greaterThan">
      <formula>1000</formula>
    </cfRule>
  </conditionalFormatting>
  <conditionalFormatting sqref="O11">
    <cfRule type="cellIs" dxfId="3398" priority="12" operator="greaterThan">
      <formula>1000</formula>
    </cfRule>
  </conditionalFormatting>
  <conditionalFormatting sqref="P11">
    <cfRule type="cellIs" dxfId="3397" priority="13" operator="greaterThan">
      <formula>1000</formula>
    </cfRule>
  </conditionalFormatting>
  <conditionalFormatting sqref="Q11">
    <cfRule type="cellIs" dxfId="3396" priority="14" operator="greaterThan">
      <formula>1000</formula>
    </cfRule>
  </conditionalFormatting>
  <conditionalFormatting sqref="R11">
    <cfRule type="cellIs" dxfId="3395" priority="15" operator="greaterThan">
      <formula>1000</formula>
    </cfRule>
  </conditionalFormatting>
  <conditionalFormatting sqref="S11">
    <cfRule type="cellIs" dxfId="3394" priority="16" operator="greaterThan">
      <formula>1000</formula>
    </cfRule>
  </conditionalFormatting>
  <conditionalFormatting sqref="T11">
    <cfRule type="cellIs" dxfId="3393" priority="17" operator="greaterThan">
      <formula>1000</formula>
    </cfRule>
  </conditionalFormatting>
  <conditionalFormatting sqref="I12">
    <cfRule type="cellIs" dxfId="3392" priority="18" operator="greaterThan">
      <formula>50</formula>
    </cfRule>
  </conditionalFormatting>
  <conditionalFormatting sqref="I13">
    <cfRule type="cellIs" dxfId="3391" priority="19" operator="greaterThan">
      <formula>50</formula>
    </cfRule>
  </conditionalFormatting>
  <conditionalFormatting sqref="I14">
    <cfRule type="cellIs" dxfId="3390" priority="20" operator="greaterThan">
      <formula>50</formula>
    </cfRule>
  </conditionalFormatting>
  <conditionalFormatting sqref="I15">
    <cfRule type="cellIs" dxfId="3389" priority="21" operator="greaterThan">
      <formula>50</formula>
    </cfRule>
  </conditionalFormatting>
  <conditionalFormatting sqref="I16">
    <cfRule type="cellIs" dxfId="3388" priority="22" operator="greaterThan">
      <formula>50</formula>
    </cfRule>
  </conditionalFormatting>
  <conditionalFormatting sqref="D11">
    <cfRule type="cellIs" dxfId="3387" priority="23" operator="greaterThan">
      <formula>1000</formula>
    </cfRule>
  </conditionalFormatting>
  <conditionalFormatting sqref="E11">
    <cfRule type="cellIs" dxfId="3386" priority="24" operator="greaterThan">
      <formula>1000</formula>
    </cfRule>
  </conditionalFormatting>
  <conditionalFormatting sqref="F11">
    <cfRule type="cellIs" dxfId="3385" priority="25" operator="greaterThan">
      <formula>1000</formula>
    </cfRule>
  </conditionalFormatting>
  <conditionalFormatting sqref="G11">
    <cfRule type="cellIs" dxfId="3384" priority="26" operator="greaterThan">
      <formula>1000</formula>
    </cfRule>
  </conditionalFormatting>
  <conditionalFormatting sqref="H11">
    <cfRule type="cellIs" dxfId="3383" priority="27" operator="greaterThan">
      <formula>1000</formula>
    </cfRule>
  </conditionalFormatting>
  <conditionalFormatting sqref="I11">
    <cfRule type="cellIs" dxfId="3382" priority="28" operator="greaterThan">
      <formula>1000</formula>
    </cfRule>
  </conditionalFormatting>
  <conditionalFormatting sqref="J11">
    <cfRule type="cellIs" dxfId="3381" priority="29" operator="greaterThan">
      <formula>1000</formula>
    </cfRule>
  </conditionalFormatting>
  <conditionalFormatting sqref="K11">
    <cfRule type="cellIs" dxfId="3380" priority="30" operator="greaterThan">
      <formula>1000</formula>
    </cfRule>
  </conditionalFormatting>
  <conditionalFormatting sqref="L11">
    <cfRule type="cellIs" dxfId="3379" priority="31" operator="greaterThan">
      <formula>1000</formula>
    </cfRule>
  </conditionalFormatting>
  <conditionalFormatting sqref="M11">
    <cfRule type="cellIs" dxfId="3378" priority="32" operator="greaterThan">
      <formula>1000</formula>
    </cfRule>
  </conditionalFormatting>
  <conditionalFormatting sqref="N11">
    <cfRule type="cellIs" dxfId="3377" priority="33" operator="greaterThan">
      <formula>1000</formula>
    </cfRule>
  </conditionalFormatting>
  <conditionalFormatting sqref="O11">
    <cfRule type="cellIs" dxfId="3376" priority="34" operator="greaterThan">
      <formula>1000</formula>
    </cfRule>
  </conditionalFormatting>
  <conditionalFormatting sqref="P11">
    <cfRule type="cellIs" dxfId="3375" priority="35" operator="greaterThan">
      <formula>1000</formula>
    </cfRule>
  </conditionalFormatting>
  <conditionalFormatting sqref="Q11">
    <cfRule type="cellIs" dxfId="3374" priority="36" operator="greaterThan">
      <formula>1000</formula>
    </cfRule>
  </conditionalFormatting>
  <conditionalFormatting sqref="R11">
    <cfRule type="cellIs" dxfId="3373" priority="37" operator="greaterThan">
      <formula>1000</formula>
    </cfRule>
  </conditionalFormatting>
  <conditionalFormatting sqref="S11">
    <cfRule type="cellIs" dxfId="3372" priority="38" operator="greaterThan">
      <formula>1000</formula>
    </cfRule>
  </conditionalFormatting>
  <conditionalFormatting sqref="T11">
    <cfRule type="cellIs" dxfId="3371" priority="39" operator="greaterThan">
      <formula>1000</formula>
    </cfRule>
  </conditionalFormatting>
  <conditionalFormatting sqref="I12">
    <cfRule type="cellIs" dxfId="3370" priority="40" operator="greaterThan">
      <formula>50</formula>
    </cfRule>
  </conditionalFormatting>
  <conditionalFormatting sqref="I13">
    <cfRule type="cellIs" dxfId="3369" priority="41" operator="greaterThan">
      <formula>50</formula>
    </cfRule>
  </conditionalFormatting>
  <conditionalFormatting sqref="I14">
    <cfRule type="cellIs" dxfId="3368" priority="42" operator="greaterThan">
      <formula>50</formula>
    </cfRule>
  </conditionalFormatting>
  <conditionalFormatting sqref="I15">
    <cfRule type="cellIs" dxfId="3367" priority="43" operator="greaterThan">
      <formula>50</formula>
    </cfRule>
  </conditionalFormatting>
  <conditionalFormatting sqref="I16">
    <cfRule type="cellIs" dxfId="3366" priority="44" operator="greaterThan">
      <formula>50</formula>
    </cfRule>
  </conditionalFormatting>
  <conditionalFormatting sqref="D11">
    <cfRule type="cellIs" dxfId="3365" priority="45" operator="greaterThan">
      <formula>1000</formula>
    </cfRule>
  </conditionalFormatting>
  <conditionalFormatting sqref="E11">
    <cfRule type="cellIs" dxfId="3364" priority="46" operator="greaterThan">
      <formula>1000</formula>
    </cfRule>
  </conditionalFormatting>
  <conditionalFormatting sqref="F11">
    <cfRule type="cellIs" dxfId="3363" priority="47" operator="greaterThan">
      <formula>1000</formula>
    </cfRule>
  </conditionalFormatting>
  <conditionalFormatting sqref="G11">
    <cfRule type="cellIs" dxfId="3362" priority="48" operator="greaterThan">
      <formula>1000</formula>
    </cfRule>
  </conditionalFormatting>
  <conditionalFormatting sqref="H11">
    <cfRule type="cellIs" dxfId="3361" priority="49" operator="greaterThan">
      <formula>1000</formula>
    </cfRule>
  </conditionalFormatting>
  <conditionalFormatting sqref="I11">
    <cfRule type="cellIs" dxfId="3360" priority="50" operator="greaterThan">
      <formula>1000</formula>
    </cfRule>
  </conditionalFormatting>
  <conditionalFormatting sqref="J11">
    <cfRule type="cellIs" dxfId="3359" priority="51" operator="greaterThan">
      <formula>1000</formula>
    </cfRule>
  </conditionalFormatting>
  <conditionalFormatting sqref="K11">
    <cfRule type="cellIs" dxfId="3358" priority="52" operator="greaterThan">
      <formula>1000</formula>
    </cfRule>
  </conditionalFormatting>
  <conditionalFormatting sqref="L11">
    <cfRule type="cellIs" dxfId="3357" priority="53" operator="greaterThan">
      <formula>1000</formula>
    </cfRule>
  </conditionalFormatting>
  <conditionalFormatting sqref="M11">
    <cfRule type="cellIs" dxfId="3356" priority="54" operator="greaterThan">
      <formula>1000</formula>
    </cfRule>
  </conditionalFormatting>
  <conditionalFormatting sqref="N11">
    <cfRule type="cellIs" dxfId="3355" priority="55" operator="greaterThan">
      <formula>1000</formula>
    </cfRule>
  </conditionalFormatting>
  <conditionalFormatting sqref="O11">
    <cfRule type="cellIs" dxfId="3354" priority="56" operator="greaterThan">
      <formula>1000</formula>
    </cfRule>
  </conditionalFormatting>
  <conditionalFormatting sqref="P11">
    <cfRule type="cellIs" dxfId="3353" priority="57" operator="greaterThan">
      <formula>1000</formula>
    </cfRule>
  </conditionalFormatting>
  <conditionalFormatting sqref="Q11">
    <cfRule type="cellIs" dxfId="3352" priority="58" operator="greaterThan">
      <formula>1000</formula>
    </cfRule>
  </conditionalFormatting>
  <conditionalFormatting sqref="R11">
    <cfRule type="cellIs" dxfId="3351" priority="59" operator="greaterThan">
      <formula>1000</formula>
    </cfRule>
  </conditionalFormatting>
  <conditionalFormatting sqref="S11">
    <cfRule type="cellIs" dxfId="3350" priority="60" operator="greaterThan">
      <formula>1000</formula>
    </cfRule>
  </conditionalFormatting>
  <conditionalFormatting sqref="T11">
    <cfRule type="cellIs" dxfId="3349" priority="61" operator="greaterThan">
      <formula>1000</formula>
    </cfRule>
  </conditionalFormatting>
  <conditionalFormatting sqref="I12">
    <cfRule type="cellIs" dxfId="3348" priority="62" operator="greaterThan">
      <formula>50</formula>
    </cfRule>
  </conditionalFormatting>
  <conditionalFormatting sqref="I13">
    <cfRule type="cellIs" dxfId="3347" priority="63" operator="greaterThan">
      <formula>50</formula>
    </cfRule>
  </conditionalFormatting>
  <conditionalFormatting sqref="I14">
    <cfRule type="cellIs" dxfId="3346" priority="64" operator="greaterThan">
      <formula>50</formula>
    </cfRule>
  </conditionalFormatting>
  <conditionalFormatting sqref="I15">
    <cfRule type="cellIs" dxfId="3345" priority="65" operator="greaterThan">
      <formula>50</formula>
    </cfRule>
  </conditionalFormatting>
  <conditionalFormatting sqref="I16">
    <cfRule type="cellIs" dxfId="3344" priority="66" operator="greaterThan">
      <formula>50</formula>
    </cfRule>
  </conditionalFormatting>
  <conditionalFormatting sqref="D11">
    <cfRule type="cellIs" dxfId="3343" priority="67" operator="greaterThan">
      <formula>1000</formula>
    </cfRule>
  </conditionalFormatting>
  <conditionalFormatting sqref="E11">
    <cfRule type="cellIs" dxfId="3342" priority="68" operator="greaterThan">
      <formula>1000</formula>
    </cfRule>
  </conditionalFormatting>
  <conditionalFormatting sqref="F11">
    <cfRule type="cellIs" dxfId="3341" priority="69" operator="greaterThan">
      <formula>1000</formula>
    </cfRule>
  </conditionalFormatting>
  <conditionalFormatting sqref="G11">
    <cfRule type="cellIs" dxfId="3340" priority="70" operator="greaterThan">
      <formula>1000</formula>
    </cfRule>
  </conditionalFormatting>
  <conditionalFormatting sqref="H11">
    <cfRule type="cellIs" dxfId="3339" priority="71" operator="greaterThan">
      <formula>1000</formula>
    </cfRule>
  </conditionalFormatting>
  <conditionalFormatting sqref="I11">
    <cfRule type="cellIs" dxfId="3338" priority="72" operator="greaterThan">
      <formula>1000</formula>
    </cfRule>
  </conditionalFormatting>
  <conditionalFormatting sqref="J11">
    <cfRule type="cellIs" dxfId="3337" priority="73" operator="greaterThan">
      <formula>1000</formula>
    </cfRule>
  </conditionalFormatting>
  <conditionalFormatting sqref="K11">
    <cfRule type="cellIs" dxfId="3336" priority="74" operator="greaterThan">
      <formula>1000</formula>
    </cfRule>
  </conditionalFormatting>
  <conditionalFormatting sqref="L11">
    <cfRule type="cellIs" dxfId="3335" priority="75" operator="greaterThan">
      <formula>1000</formula>
    </cfRule>
  </conditionalFormatting>
  <conditionalFormatting sqref="M11">
    <cfRule type="cellIs" dxfId="3334" priority="76" operator="greaterThan">
      <formula>1000</formula>
    </cfRule>
  </conditionalFormatting>
  <conditionalFormatting sqref="N11">
    <cfRule type="cellIs" dxfId="3333" priority="77" operator="greaterThan">
      <formula>1000</formula>
    </cfRule>
  </conditionalFormatting>
  <conditionalFormatting sqref="O11">
    <cfRule type="cellIs" dxfId="3332" priority="78" operator="greaterThan">
      <formula>1000</formula>
    </cfRule>
  </conditionalFormatting>
  <conditionalFormatting sqref="P11">
    <cfRule type="cellIs" dxfId="3331" priority="79" operator="greaterThan">
      <formula>1000</formula>
    </cfRule>
  </conditionalFormatting>
  <conditionalFormatting sqref="Q11">
    <cfRule type="cellIs" dxfId="3330" priority="80" operator="greaterThan">
      <formula>1000</formula>
    </cfRule>
  </conditionalFormatting>
  <conditionalFormatting sqref="R11">
    <cfRule type="cellIs" dxfId="3329" priority="81" operator="greaterThan">
      <formula>1000</formula>
    </cfRule>
  </conditionalFormatting>
  <conditionalFormatting sqref="S11">
    <cfRule type="cellIs" dxfId="3328" priority="82" operator="greaterThan">
      <formula>1000</formula>
    </cfRule>
  </conditionalFormatting>
  <conditionalFormatting sqref="T11">
    <cfRule type="cellIs" dxfId="3327" priority="83" operator="greaterThan">
      <formula>1000</formula>
    </cfRule>
  </conditionalFormatting>
  <conditionalFormatting sqref="I12">
    <cfRule type="cellIs" dxfId="3326" priority="84" operator="greaterThan">
      <formula>50</formula>
    </cfRule>
  </conditionalFormatting>
  <conditionalFormatting sqref="I13">
    <cfRule type="cellIs" dxfId="3325" priority="85" operator="greaterThan">
      <formula>50</formula>
    </cfRule>
  </conditionalFormatting>
  <conditionalFormatting sqref="I14">
    <cfRule type="cellIs" dxfId="3324" priority="86" operator="greaterThan">
      <formula>50</formula>
    </cfRule>
  </conditionalFormatting>
  <conditionalFormatting sqref="I15">
    <cfRule type="cellIs" dxfId="3323" priority="87" operator="greaterThan">
      <formula>50</formula>
    </cfRule>
  </conditionalFormatting>
  <conditionalFormatting sqref="I16">
    <cfRule type="cellIs" dxfId="3322" priority="88" operator="greaterThan">
      <formula>50</formula>
    </cfRule>
  </conditionalFormatting>
  <conditionalFormatting sqref="D11">
    <cfRule type="cellIs" dxfId="3321" priority="89" operator="greaterThan">
      <formula>1000</formula>
    </cfRule>
  </conditionalFormatting>
  <conditionalFormatting sqref="E11">
    <cfRule type="cellIs" dxfId="3320" priority="90" operator="greaterThan">
      <formula>1000</formula>
    </cfRule>
  </conditionalFormatting>
  <conditionalFormatting sqref="F11">
    <cfRule type="cellIs" dxfId="3319" priority="91" operator="greaterThan">
      <formula>1000</formula>
    </cfRule>
  </conditionalFormatting>
  <conditionalFormatting sqref="G11">
    <cfRule type="cellIs" dxfId="3318" priority="92" operator="greaterThan">
      <formula>1000</formula>
    </cfRule>
  </conditionalFormatting>
  <conditionalFormatting sqref="H11">
    <cfRule type="cellIs" dxfId="3317" priority="93" operator="greaterThan">
      <formula>1000</formula>
    </cfRule>
  </conditionalFormatting>
  <conditionalFormatting sqref="I11">
    <cfRule type="cellIs" dxfId="3316" priority="94" operator="greaterThan">
      <formula>1000</formula>
    </cfRule>
  </conditionalFormatting>
  <conditionalFormatting sqref="J11">
    <cfRule type="cellIs" dxfId="3315" priority="95" operator="greaterThan">
      <formula>1000</formula>
    </cfRule>
  </conditionalFormatting>
  <conditionalFormatting sqref="K11">
    <cfRule type="cellIs" dxfId="3314" priority="96" operator="greaterThan">
      <formula>1000</formula>
    </cfRule>
  </conditionalFormatting>
  <conditionalFormatting sqref="L11">
    <cfRule type="cellIs" dxfId="3313" priority="97" operator="greaterThan">
      <formula>1000</formula>
    </cfRule>
  </conditionalFormatting>
  <conditionalFormatting sqref="M11">
    <cfRule type="cellIs" dxfId="3312" priority="98" operator="greaterThan">
      <formula>1000</formula>
    </cfRule>
  </conditionalFormatting>
  <conditionalFormatting sqref="N11">
    <cfRule type="cellIs" dxfId="3311" priority="99" operator="greaterThan">
      <formula>1000</formula>
    </cfRule>
  </conditionalFormatting>
  <conditionalFormatting sqref="O11">
    <cfRule type="cellIs" dxfId="3310" priority="100" operator="greaterThan">
      <formula>1000</formula>
    </cfRule>
  </conditionalFormatting>
  <conditionalFormatting sqref="P11">
    <cfRule type="cellIs" dxfId="3309" priority="101" operator="greaterThan">
      <formula>1000</formula>
    </cfRule>
  </conditionalFormatting>
  <conditionalFormatting sqref="Q11">
    <cfRule type="cellIs" dxfId="3308" priority="102" operator="greaterThan">
      <formula>1000</formula>
    </cfRule>
  </conditionalFormatting>
  <conditionalFormatting sqref="R11">
    <cfRule type="cellIs" dxfId="3307" priority="103" operator="greaterThan">
      <formula>1000</formula>
    </cfRule>
  </conditionalFormatting>
  <conditionalFormatting sqref="S11">
    <cfRule type="cellIs" dxfId="3306" priority="104" operator="greaterThan">
      <formula>1000</formula>
    </cfRule>
  </conditionalFormatting>
  <conditionalFormatting sqref="T11">
    <cfRule type="cellIs" dxfId="3305" priority="105" operator="greaterThan">
      <formula>1000</formula>
    </cfRule>
  </conditionalFormatting>
  <conditionalFormatting sqref="I12">
    <cfRule type="cellIs" dxfId="3304" priority="106" operator="greaterThan">
      <formula>50</formula>
    </cfRule>
  </conditionalFormatting>
  <conditionalFormatting sqref="I13">
    <cfRule type="cellIs" dxfId="3303" priority="107" operator="greaterThan">
      <formula>50</formula>
    </cfRule>
  </conditionalFormatting>
  <conditionalFormatting sqref="I14">
    <cfRule type="cellIs" dxfId="3302" priority="108" operator="greaterThan">
      <formula>50</formula>
    </cfRule>
  </conditionalFormatting>
  <conditionalFormatting sqref="I15">
    <cfRule type="cellIs" dxfId="3301" priority="109" operator="greaterThan">
      <formula>50</formula>
    </cfRule>
  </conditionalFormatting>
  <conditionalFormatting sqref="I16">
    <cfRule type="cellIs" dxfId="3300" priority="110" operator="greaterThan">
      <formula>50</formula>
    </cfRule>
  </conditionalFormatting>
  <conditionalFormatting sqref="D11">
    <cfRule type="cellIs" dxfId="3299" priority="111" operator="greaterThan">
      <formula>1000</formula>
    </cfRule>
  </conditionalFormatting>
  <conditionalFormatting sqref="E11">
    <cfRule type="cellIs" dxfId="3298" priority="112" operator="greaterThan">
      <formula>1000</formula>
    </cfRule>
  </conditionalFormatting>
  <conditionalFormatting sqref="F11">
    <cfRule type="cellIs" dxfId="3297" priority="113" operator="greaterThan">
      <formula>1000</formula>
    </cfRule>
  </conditionalFormatting>
  <conditionalFormatting sqref="G11">
    <cfRule type="cellIs" dxfId="3296" priority="114" operator="greaterThan">
      <formula>1000</formula>
    </cfRule>
  </conditionalFormatting>
  <conditionalFormatting sqref="H11">
    <cfRule type="cellIs" dxfId="3295" priority="115" operator="greaterThan">
      <formula>1000</formula>
    </cfRule>
  </conditionalFormatting>
  <conditionalFormatting sqref="I11">
    <cfRule type="cellIs" dxfId="3294" priority="116" operator="greaterThan">
      <formula>1000</formula>
    </cfRule>
  </conditionalFormatting>
  <conditionalFormatting sqref="J11">
    <cfRule type="cellIs" dxfId="3293" priority="117" operator="greaterThan">
      <formula>1000</formula>
    </cfRule>
  </conditionalFormatting>
  <conditionalFormatting sqref="K11">
    <cfRule type="cellIs" dxfId="3292" priority="118" operator="greaterThan">
      <formula>1000</formula>
    </cfRule>
  </conditionalFormatting>
  <conditionalFormatting sqref="L11">
    <cfRule type="cellIs" dxfId="3291" priority="119" operator="greaterThan">
      <formula>1000</formula>
    </cfRule>
  </conditionalFormatting>
  <conditionalFormatting sqref="M11">
    <cfRule type="cellIs" dxfId="3290" priority="120" operator="greaterThan">
      <formula>1000</formula>
    </cfRule>
  </conditionalFormatting>
  <conditionalFormatting sqref="N11">
    <cfRule type="cellIs" dxfId="3289" priority="121" operator="greaterThan">
      <formula>1000</formula>
    </cfRule>
  </conditionalFormatting>
  <conditionalFormatting sqref="O11">
    <cfRule type="cellIs" dxfId="3288" priority="122" operator="greaterThan">
      <formula>1000</formula>
    </cfRule>
  </conditionalFormatting>
  <conditionalFormatting sqref="P11">
    <cfRule type="cellIs" dxfId="3287" priority="123" operator="greaterThan">
      <formula>1000</formula>
    </cfRule>
  </conditionalFormatting>
  <conditionalFormatting sqref="Q11">
    <cfRule type="cellIs" dxfId="3286" priority="124" operator="greaterThan">
      <formula>1000</formula>
    </cfRule>
  </conditionalFormatting>
  <conditionalFormatting sqref="R11">
    <cfRule type="cellIs" dxfId="3285" priority="125" operator="greaterThan">
      <formula>1000</formula>
    </cfRule>
  </conditionalFormatting>
  <conditionalFormatting sqref="S11">
    <cfRule type="cellIs" dxfId="3284" priority="126" operator="greaterThan">
      <formula>1000</formula>
    </cfRule>
  </conditionalFormatting>
  <conditionalFormatting sqref="T11">
    <cfRule type="cellIs" dxfId="3283" priority="127" operator="greaterThan">
      <formula>1000</formula>
    </cfRule>
  </conditionalFormatting>
  <conditionalFormatting sqref="I12">
    <cfRule type="cellIs" dxfId="3282" priority="128" operator="greaterThan">
      <formula>50</formula>
    </cfRule>
  </conditionalFormatting>
  <conditionalFormatting sqref="I13">
    <cfRule type="cellIs" dxfId="3281" priority="129" operator="greaterThan">
      <formula>50</formula>
    </cfRule>
  </conditionalFormatting>
  <conditionalFormatting sqref="I14">
    <cfRule type="cellIs" dxfId="3280" priority="130" operator="greaterThan">
      <formula>50</formula>
    </cfRule>
  </conditionalFormatting>
  <conditionalFormatting sqref="I15">
    <cfRule type="cellIs" dxfId="3279" priority="131" operator="greaterThan">
      <formula>50</formula>
    </cfRule>
  </conditionalFormatting>
  <conditionalFormatting sqref="I16">
    <cfRule type="cellIs" dxfId="3278" priority="132" operator="greaterThan">
      <formula>50</formula>
    </cfRule>
  </conditionalFormatting>
  <conditionalFormatting sqref="D11">
    <cfRule type="cellIs" dxfId="3277" priority="133" operator="greaterThan">
      <formula>1000</formula>
    </cfRule>
  </conditionalFormatting>
  <conditionalFormatting sqref="E11">
    <cfRule type="cellIs" dxfId="3276" priority="134" operator="greaterThan">
      <formula>1000</formula>
    </cfRule>
  </conditionalFormatting>
  <conditionalFormatting sqref="F11">
    <cfRule type="cellIs" dxfId="3275" priority="135" operator="greaterThan">
      <formula>1000</formula>
    </cfRule>
  </conditionalFormatting>
  <conditionalFormatting sqref="G11">
    <cfRule type="cellIs" dxfId="3274" priority="136" operator="greaterThan">
      <formula>1000</formula>
    </cfRule>
  </conditionalFormatting>
  <conditionalFormatting sqref="H11">
    <cfRule type="cellIs" dxfId="3273" priority="137" operator="greaterThan">
      <formula>1000</formula>
    </cfRule>
  </conditionalFormatting>
  <conditionalFormatting sqref="I11">
    <cfRule type="cellIs" dxfId="3272" priority="138" operator="greaterThan">
      <formula>1000</formula>
    </cfRule>
  </conditionalFormatting>
  <conditionalFormatting sqref="J11">
    <cfRule type="cellIs" dxfId="3271" priority="139" operator="greaterThan">
      <formula>1000</formula>
    </cfRule>
  </conditionalFormatting>
  <conditionalFormatting sqref="K11">
    <cfRule type="cellIs" dxfId="3270" priority="140" operator="greaterThan">
      <formula>1000</formula>
    </cfRule>
  </conditionalFormatting>
  <conditionalFormatting sqref="L11">
    <cfRule type="cellIs" dxfId="3269" priority="141" operator="greaterThan">
      <formula>1000</formula>
    </cfRule>
  </conditionalFormatting>
  <conditionalFormatting sqref="M11">
    <cfRule type="cellIs" dxfId="3268" priority="142" operator="greaterThan">
      <formula>1000</formula>
    </cfRule>
  </conditionalFormatting>
  <conditionalFormatting sqref="N11">
    <cfRule type="cellIs" dxfId="3267" priority="143" operator="greaterThan">
      <formula>1000</formula>
    </cfRule>
  </conditionalFormatting>
  <conditionalFormatting sqref="O11">
    <cfRule type="cellIs" dxfId="3266" priority="144" operator="greaterThan">
      <formula>1000</formula>
    </cfRule>
  </conditionalFormatting>
  <conditionalFormatting sqref="P11">
    <cfRule type="cellIs" dxfId="3265" priority="145" operator="greaterThan">
      <formula>1000</formula>
    </cfRule>
  </conditionalFormatting>
  <conditionalFormatting sqref="Q11">
    <cfRule type="cellIs" dxfId="3264" priority="146" operator="greaterThan">
      <formula>1000</formula>
    </cfRule>
  </conditionalFormatting>
  <conditionalFormatting sqref="R11">
    <cfRule type="cellIs" dxfId="3263" priority="147" operator="greaterThan">
      <formula>1000</formula>
    </cfRule>
  </conditionalFormatting>
  <conditionalFormatting sqref="S11">
    <cfRule type="cellIs" dxfId="3262" priority="148" operator="greaterThan">
      <formula>1000</formula>
    </cfRule>
  </conditionalFormatting>
  <conditionalFormatting sqref="T11">
    <cfRule type="cellIs" dxfId="3261" priority="149" operator="greaterThan">
      <formula>1000</formula>
    </cfRule>
  </conditionalFormatting>
  <conditionalFormatting sqref="I12">
    <cfRule type="cellIs" dxfId="3260" priority="150" operator="greaterThan">
      <formula>50</formula>
    </cfRule>
  </conditionalFormatting>
  <conditionalFormatting sqref="I13">
    <cfRule type="cellIs" dxfId="3259" priority="151" operator="greaterThan">
      <formula>50</formula>
    </cfRule>
  </conditionalFormatting>
  <conditionalFormatting sqref="I14">
    <cfRule type="cellIs" dxfId="3258" priority="152" operator="greaterThan">
      <formula>50</formula>
    </cfRule>
  </conditionalFormatting>
  <conditionalFormatting sqref="I15">
    <cfRule type="cellIs" dxfId="3257" priority="153" operator="greaterThan">
      <formula>50</formula>
    </cfRule>
  </conditionalFormatting>
  <conditionalFormatting sqref="I16">
    <cfRule type="cellIs" dxfId="3256" priority="154" operator="greaterThan">
      <formula>50</formula>
    </cfRule>
  </conditionalFormatting>
  <conditionalFormatting sqref="D11">
    <cfRule type="cellIs" dxfId="3255" priority="155" operator="greaterThan">
      <formula>1000</formula>
    </cfRule>
  </conditionalFormatting>
  <conditionalFormatting sqref="E11">
    <cfRule type="cellIs" dxfId="3254" priority="156" operator="greaterThan">
      <formula>1000</formula>
    </cfRule>
  </conditionalFormatting>
  <conditionalFormatting sqref="F11">
    <cfRule type="cellIs" dxfId="3253" priority="157" operator="greaterThan">
      <formula>1000</formula>
    </cfRule>
  </conditionalFormatting>
  <conditionalFormatting sqref="G11">
    <cfRule type="cellIs" dxfId="3252" priority="158" operator="greaterThan">
      <formula>1000</formula>
    </cfRule>
  </conditionalFormatting>
  <conditionalFormatting sqref="H11">
    <cfRule type="cellIs" dxfId="3251" priority="159" operator="greaterThan">
      <formula>1000</formula>
    </cfRule>
  </conditionalFormatting>
  <conditionalFormatting sqref="I11">
    <cfRule type="cellIs" dxfId="3250" priority="160" operator="greaterThan">
      <formula>1000</formula>
    </cfRule>
  </conditionalFormatting>
  <conditionalFormatting sqref="J11">
    <cfRule type="cellIs" dxfId="3249" priority="161" operator="greaterThan">
      <formula>1000</formula>
    </cfRule>
  </conditionalFormatting>
  <conditionalFormatting sqref="K11">
    <cfRule type="cellIs" dxfId="3248" priority="162" operator="greaterThan">
      <formula>1000</formula>
    </cfRule>
  </conditionalFormatting>
  <conditionalFormatting sqref="L11">
    <cfRule type="cellIs" dxfId="3247" priority="163" operator="greaterThan">
      <formula>1000</formula>
    </cfRule>
  </conditionalFormatting>
  <conditionalFormatting sqref="M11">
    <cfRule type="cellIs" dxfId="3246" priority="164" operator="greaterThan">
      <formula>1000</formula>
    </cfRule>
  </conditionalFormatting>
  <conditionalFormatting sqref="N11">
    <cfRule type="cellIs" dxfId="3245" priority="165" operator="greaterThan">
      <formula>1000</formula>
    </cfRule>
  </conditionalFormatting>
  <conditionalFormatting sqref="O11">
    <cfRule type="cellIs" dxfId="3244" priority="166" operator="greaterThan">
      <formula>1000</formula>
    </cfRule>
  </conditionalFormatting>
  <conditionalFormatting sqref="P11">
    <cfRule type="cellIs" dxfId="3243" priority="167" operator="greaterThan">
      <formula>1000</formula>
    </cfRule>
  </conditionalFormatting>
  <conditionalFormatting sqref="Q11">
    <cfRule type="cellIs" dxfId="3242" priority="168" operator="greaterThan">
      <formula>1000</formula>
    </cfRule>
  </conditionalFormatting>
  <conditionalFormatting sqref="R11">
    <cfRule type="cellIs" dxfId="3241" priority="169" operator="greaterThan">
      <formula>1000</formula>
    </cfRule>
  </conditionalFormatting>
  <conditionalFormatting sqref="S11">
    <cfRule type="cellIs" dxfId="3240" priority="170" operator="greaterThan">
      <formula>1000</formula>
    </cfRule>
  </conditionalFormatting>
  <conditionalFormatting sqref="T11">
    <cfRule type="cellIs" dxfId="3239" priority="171" operator="greaterThan">
      <formula>1000</formula>
    </cfRule>
  </conditionalFormatting>
  <conditionalFormatting sqref="I12">
    <cfRule type="cellIs" dxfId="3238" priority="172" operator="greaterThan">
      <formula>50</formula>
    </cfRule>
  </conditionalFormatting>
  <conditionalFormatting sqref="I13">
    <cfRule type="cellIs" dxfId="3237" priority="173" operator="greaterThan">
      <formula>50</formula>
    </cfRule>
  </conditionalFormatting>
  <conditionalFormatting sqref="I14">
    <cfRule type="cellIs" dxfId="3236" priority="174" operator="greaterThan">
      <formula>50</formula>
    </cfRule>
  </conditionalFormatting>
  <conditionalFormatting sqref="I15">
    <cfRule type="cellIs" dxfId="3235" priority="175" operator="greaterThan">
      <formula>50</formula>
    </cfRule>
  </conditionalFormatting>
  <conditionalFormatting sqref="I16">
    <cfRule type="cellIs" dxfId="3234" priority="176" operator="greaterThan">
      <formula>50</formula>
    </cfRule>
  </conditionalFormatting>
  <conditionalFormatting sqref="D11">
    <cfRule type="cellIs" dxfId="3233" priority="177" operator="greaterThan">
      <formula>1000</formula>
    </cfRule>
  </conditionalFormatting>
  <conditionalFormatting sqref="E11">
    <cfRule type="cellIs" dxfId="3232" priority="178" operator="greaterThan">
      <formula>1000</formula>
    </cfRule>
  </conditionalFormatting>
  <conditionalFormatting sqref="F11">
    <cfRule type="cellIs" dxfId="3231" priority="179" operator="greaterThan">
      <formula>1000</formula>
    </cfRule>
  </conditionalFormatting>
  <conditionalFormatting sqref="G11">
    <cfRule type="cellIs" dxfId="3230" priority="180" operator="greaterThan">
      <formula>1000</formula>
    </cfRule>
  </conditionalFormatting>
  <conditionalFormatting sqref="H11">
    <cfRule type="cellIs" dxfId="3229" priority="181" operator="greaterThan">
      <formula>1000</formula>
    </cfRule>
  </conditionalFormatting>
  <conditionalFormatting sqref="I11">
    <cfRule type="cellIs" dxfId="3228" priority="182" operator="greaterThan">
      <formula>1000</formula>
    </cfRule>
  </conditionalFormatting>
  <conditionalFormatting sqref="J11">
    <cfRule type="cellIs" dxfId="3227" priority="183" operator="greaterThan">
      <formula>1000</formula>
    </cfRule>
  </conditionalFormatting>
  <conditionalFormatting sqref="K11">
    <cfRule type="cellIs" dxfId="3226" priority="184" operator="greaterThan">
      <formula>1000</formula>
    </cfRule>
  </conditionalFormatting>
  <conditionalFormatting sqref="L11">
    <cfRule type="cellIs" dxfId="3225" priority="185" operator="greaterThan">
      <formula>1000</formula>
    </cfRule>
  </conditionalFormatting>
  <conditionalFormatting sqref="M11">
    <cfRule type="cellIs" dxfId="3224" priority="186" operator="greaterThan">
      <formula>1000</formula>
    </cfRule>
  </conditionalFormatting>
  <conditionalFormatting sqref="N11">
    <cfRule type="cellIs" dxfId="3223" priority="187" operator="greaterThan">
      <formula>1000</formula>
    </cfRule>
  </conditionalFormatting>
  <conditionalFormatting sqref="O11">
    <cfRule type="cellIs" dxfId="3222" priority="188" operator="greaterThan">
      <formula>1000</formula>
    </cfRule>
  </conditionalFormatting>
  <conditionalFormatting sqref="P11">
    <cfRule type="cellIs" dxfId="3221" priority="189" operator="greaterThan">
      <formula>1000</formula>
    </cfRule>
  </conditionalFormatting>
  <conditionalFormatting sqref="Q11">
    <cfRule type="cellIs" dxfId="3220" priority="190" operator="greaterThan">
      <formula>1000</formula>
    </cfRule>
  </conditionalFormatting>
  <conditionalFormatting sqref="R11">
    <cfRule type="cellIs" dxfId="3219" priority="191" operator="greaterThan">
      <formula>1000</formula>
    </cfRule>
  </conditionalFormatting>
  <conditionalFormatting sqref="S11">
    <cfRule type="cellIs" dxfId="3218" priority="192" operator="greaterThan">
      <formula>1000</formula>
    </cfRule>
  </conditionalFormatting>
  <conditionalFormatting sqref="T11">
    <cfRule type="cellIs" dxfId="3217" priority="193" operator="greaterThan">
      <formula>1000</formula>
    </cfRule>
  </conditionalFormatting>
  <conditionalFormatting sqref="I12">
    <cfRule type="cellIs" dxfId="3216" priority="194" operator="greaterThan">
      <formula>50</formula>
    </cfRule>
  </conditionalFormatting>
  <conditionalFormatting sqref="I13">
    <cfRule type="cellIs" dxfId="3215" priority="195" operator="greaterThan">
      <formula>50</formula>
    </cfRule>
  </conditionalFormatting>
  <conditionalFormatting sqref="I14">
    <cfRule type="cellIs" dxfId="3214" priority="196" operator="greaterThan">
      <formula>50</formula>
    </cfRule>
  </conditionalFormatting>
  <conditionalFormatting sqref="I15">
    <cfRule type="cellIs" dxfId="3213" priority="197" operator="greaterThan">
      <formula>50</formula>
    </cfRule>
  </conditionalFormatting>
  <conditionalFormatting sqref="I16">
    <cfRule type="cellIs" dxfId="3212" priority="198" operator="greaterThan">
      <formula>50</formula>
    </cfRule>
  </conditionalFormatting>
  <conditionalFormatting sqref="D11">
    <cfRule type="cellIs" dxfId="3211" priority="199" operator="greaterThan">
      <formula>1000</formula>
    </cfRule>
  </conditionalFormatting>
  <conditionalFormatting sqref="E11">
    <cfRule type="cellIs" dxfId="3210" priority="200" operator="greaterThan">
      <formula>1000</formula>
    </cfRule>
  </conditionalFormatting>
  <conditionalFormatting sqref="F11">
    <cfRule type="cellIs" dxfId="3209" priority="201" operator="greaterThan">
      <formula>1000</formula>
    </cfRule>
  </conditionalFormatting>
  <conditionalFormatting sqref="G11">
    <cfRule type="cellIs" dxfId="3208" priority="202" operator="greaterThan">
      <formula>1000</formula>
    </cfRule>
  </conditionalFormatting>
  <conditionalFormatting sqref="H11">
    <cfRule type="cellIs" dxfId="3207" priority="203" operator="greaterThan">
      <formula>1000</formula>
    </cfRule>
  </conditionalFormatting>
  <conditionalFormatting sqref="I11">
    <cfRule type="cellIs" dxfId="3206" priority="204" operator="greaterThan">
      <formula>1000</formula>
    </cfRule>
  </conditionalFormatting>
  <conditionalFormatting sqref="J11">
    <cfRule type="cellIs" dxfId="3205" priority="205" operator="greaterThan">
      <formula>1000</formula>
    </cfRule>
  </conditionalFormatting>
  <conditionalFormatting sqref="K11">
    <cfRule type="cellIs" dxfId="3204" priority="206" operator="greaterThan">
      <formula>1000</formula>
    </cfRule>
  </conditionalFormatting>
  <conditionalFormatting sqref="L11">
    <cfRule type="cellIs" dxfId="3203" priority="207" operator="greaterThan">
      <formula>1000</formula>
    </cfRule>
  </conditionalFormatting>
  <conditionalFormatting sqref="M11">
    <cfRule type="cellIs" dxfId="3202" priority="208" operator="greaterThan">
      <formula>1000</formula>
    </cfRule>
  </conditionalFormatting>
  <conditionalFormatting sqref="N11">
    <cfRule type="cellIs" dxfId="3201" priority="209" operator="greaterThan">
      <formula>1000</formula>
    </cfRule>
  </conditionalFormatting>
  <conditionalFormatting sqref="O11">
    <cfRule type="cellIs" dxfId="3200" priority="210" operator="greaterThan">
      <formula>1000</formula>
    </cfRule>
  </conditionalFormatting>
  <conditionalFormatting sqref="P11">
    <cfRule type="cellIs" dxfId="3199" priority="211" operator="greaterThan">
      <formula>1000</formula>
    </cfRule>
  </conditionalFormatting>
  <conditionalFormatting sqref="Q11">
    <cfRule type="cellIs" dxfId="3198" priority="212" operator="greaterThan">
      <formula>1000</formula>
    </cfRule>
  </conditionalFormatting>
  <conditionalFormatting sqref="R11">
    <cfRule type="cellIs" dxfId="3197" priority="213" operator="greaterThan">
      <formula>1000</formula>
    </cfRule>
  </conditionalFormatting>
  <conditionalFormatting sqref="S11">
    <cfRule type="cellIs" dxfId="3196" priority="214" operator="greaterThan">
      <formula>1000</formula>
    </cfRule>
  </conditionalFormatting>
  <conditionalFormatting sqref="T11">
    <cfRule type="cellIs" dxfId="3195" priority="215" operator="greaterThan">
      <formula>1000</formula>
    </cfRule>
  </conditionalFormatting>
  <conditionalFormatting sqref="I12">
    <cfRule type="cellIs" dxfId="3194" priority="216" operator="greaterThan">
      <formula>50</formula>
    </cfRule>
  </conditionalFormatting>
  <conditionalFormatting sqref="I13">
    <cfRule type="cellIs" dxfId="3193" priority="217" operator="greaterThan">
      <formula>50</formula>
    </cfRule>
  </conditionalFormatting>
  <conditionalFormatting sqref="I14">
    <cfRule type="cellIs" dxfId="3192" priority="218" operator="greaterThan">
      <formula>50</formula>
    </cfRule>
  </conditionalFormatting>
  <conditionalFormatting sqref="I15">
    <cfRule type="cellIs" dxfId="3191" priority="219" operator="greaterThan">
      <formula>50</formula>
    </cfRule>
  </conditionalFormatting>
  <conditionalFormatting sqref="I16">
    <cfRule type="cellIs" dxfId="3190" priority="220" operator="greaterThan">
      <formula>50</formula>
    </cfRule>
  </conditionalFormatting>
  <conditionalFormatting sqref="D11">
    <cfRule type="cellIs" dxfId="3189" priority="221" operator="greaterThan">
      <formula>1000</formula>
    </cfRule>
  </conditionalFormatting>
  <conditionalFormatting sqref="E11">
    <cfRule type="cellIs" dxfId="3188" priority="222" operator="greaterThan">
      <formula>1000</formula>
    </cfRule>
  </conditionalFormatting>
  <conditionalFormatting sqref="F11">
    <cfRule type="cellIs" dxfId="3187" priority="223" operator="greaterThan">
      <formula>1000</formula>
    </cfRule>
  </conditionalFormatting>
  <conditionalFormatting sqref="G11">
    <cfRule type="cellIs" dxfId="3186" priority="224" operator="greaterThan">
      <formula>1000</formula>
    </cfRule>
  </conditionalFormatting>
  <conditionalFormatting sqref="H11">
    <cfRule type="cellIs" dxfId="3185" priority="225" operator="greaterThan">
      <formula>1000</formula>
    </cfRule>
  </conditionalFormatting>
  <conditionalFormatting sqref="I11">
    <cfRule type="cellIs" dxfId="3184" priority="226" operator="greaterThan">
      <formula>1000</formula>
    </cfRule>
  </conditionalFormatting>
  <conditionalFormatting sqref="J11">
    <cfRule type="cellIs" dxfId="3183" priority="227" operator="greaterThan">
      <formula>1000</formula>
    </cfRule>
  </conditionalFormatting>
  <conditionalFormatting sqref="K11">
    <cfRule type="cellIs" dxfId="3182" priority="228" operator="greaterThan">
      <formula>1000</formula>
    </cfRule>
  </conditionalFormatting>
  <conditionalFormatting sqref="L11">
    <cfRule type="cellIs" dxfId="3181" priority="229" operator="greaterThan">
      <formula>1000</formula>
    </cfRule>
  </conditionalFormatting>
  <conditionalFormatting sqref="M11">
    <cfRule type="cellIs" dxfId="3180" priority="230" operator="greaterThan">
      <formula>1000</formula>
    </cfRule>
  </conditionalFormatting>
  <conditionalFormatting sqref="N11">
    <cfRule type="cellIs" dxfId="3179" priority="231" operator="greaterThan">
      <formula>1000</formula>
    </cfRule>
  </conditionalFormatting>
  <conditionalFormatting sqref="O11">
    <cfRule type="cellIs" dxfId="3178" priority="232" operator="greaterThan">
      <formula>1000</formula>
    </cfRule>
  </conditionalFormatting>
  <conditionalFormatting sqref="P11">
    <cfRule type="cellIs" dxfId="3177" priority="233" operator="greaterThan">
      <formula>1000</formula>
    </cfRule>
  </conditionalFormatting>
  <conditionalFormatting sqref="Q11">
    <cfRule type="cellIs" dxfId="3176" priority="234" operator="greaterThan">
      <formula>1000</formula>
    </cfRule>
  </conditionalFormatting>
  <conditionalFormatting sqref="R11">
    <cfRule type="cellIs" dxfId="3175" priority="235" operator="greaterThan">
      <formula>1000</formula>
    </cfRule>
  </conditionalFormatting>
  <conditionalFormatting sqref="S11">
    <cfRule type="cellIs" dxfId="3174" priority="236" operator="greaterThan">
      <formula>1000</formula>
    </cfRule>
  </conditionalFormatting>
  <conditionalFormatting sqref="T11">
    <cfRule type="cellIs" dxfId="3173" priority="237" operator="greaterThan">
      <formula>1000</formula>
    </cfRule>
  </conditionalFormatting>
  <conditionalFormatting sqref="I12">
    <cfRule type="cellIs" dxfId="3172" priority="238" operator="greaterThan">
      <formula>50</formula>
    </cfRule>
  </conditionalFormatting>
  <conditionalFormatting sqref="I13">
    <cfRule type="cellIs" dxfId="3171" priority="239" operator="greaterThan">
      <formula>50</formula>
    </cfRule>
  </conditionalFormatting>
  <conditionalFormatting sqref="I14">
    <cfRule type="cellIs" dxfId="3170" priority="240" operator="greaterThan">
      <formula>50</formula>
    </cfRule>
  </conditionalFormatting>
  <conditionalFormatting sqref="I15">
    <cfRule type="cellIs" dxfId="3169" priority="241" operator="greaterThan">
      <formula>50</formula>
    </cfRule>
  </conditionalFormatting>
  <conditionalFormatting sqref="I16">
    <cfRule type="cellIs" dxfId="3168" priority="242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209</v>
      </c>
    </row>
    <row r="5" spans="1:22" ht="14.25" customHeight="1" x14ac:dyDescent="0.2">
      <c r="C5" s="76" t="s">
        <v>210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>
        <v>500</v>
      </c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>
        <v>750</v>
      </c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>
        <v>2000</v>
      </c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>
        <v>500</v>
      </c>
      <c r="H85" s="45">
        <v>500</v>
      </c>
      <c r="I85" s="46"/>
      <c r="J85" s="30"/>
      <c r="K85" s="46"/>
      <c r="L85" s="30"/>
      <c r="M85" s="11"/>
      <c r="N85" s="29"/>
      <c r="O85" s="11"/>
      <c r="P85" s="29"/>
      <c r="Q85" s="30"/>
      <c r="R85" s="30">
        <v>500</v>
      </c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>
        <v>300</v>
      </c>
      <c r="H89" s="45">
        <v>300</v>
      </c>
      <c r="I89" s="46"/>
      <c r="J89" s="30"/>
      <c r="K89" s="46"/>
      <c r="L89" s="30"/>
      <c r="M89" s="11"/>
      <c r="N89" s="29"/>
      <c r="O89" s="11"/>
      <c r="P89" s="29"/>
      <c r="Q89" s="30"/>
      <c r="R89" s="30">
        <v>300</v>
      </c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4050</v>
      </c>
      <c r="H155" s="47">
        <v>800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800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-4050</v>
      </c>
      <c r="H157" s="50">
        <f t="shared" si="7"/>
        <v>-800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-800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3167" priority="1" operator="greaterThan">
      <formula>1000</formula>
    </cfRule>
  </conditionalFormatting>
  <conditionalFormatting sqref="E11">
    <cfRule type="cellIs" dxfId="3166" priority="2" operator="greaterThan">
      <formula>1000</formula>
    </cfRule>
  </conditionalFormatting>
  <conditionalFormatting sqref="F11">
    <cfRule type="cellIs" dxfId="3165" priority="3" operator="greaterThan">
      <formula>1000</formula>
    </cfRule>
  </conditionalFormatting>
  <conditionalFormatting sqref="G11">
    <cfRule type="cellIs" dxfId="3164" priority="4" operator="greaterThan">
      <formula>1000</formula>
    </cfRule>
  </conditionalFormatting>
  <conditionalFormatting sqref="H11">
    <cfRule type="cellIs" dxfId="3163" priority="5" operator="greaterThan">
      <formula>1000</formula>
    </cfRule>
  </conditionalFormatting>
  <conditionalFormatting sqref="I11">
    <cfRule type="cellIs" dxfId="3162" priority="6" operator="greaterThan">
      <formula>1000</formula>
    </cfRule>
  </conditionalFormatting>
  <conditionalFormatting sqref="J11">
    <cfRule type="cellIs" dxfId="3161" priority="7" operator="greaterThan">
      <formula>1000</formula>
    </cfRule>
  </conditionalFormatting>
  <conditionalFormatting sqref="K11">
    <cfRule type="cellIs" dxfId="3160" priority="8" operator="greaterThan">
      <formula>1000</formula>
    </cfRule>
  </conditionalFormatting>
  <conditionalFormatting sqref="L11">
    <cfRule type="cellIs" dxfId="3159" priority="9" operator="greaterThan">
      <formula>1000</formula>
    </cfRule>
  </conditionalFormatting>
  <conditionalFormatting sqref="M11">
    <cfRule type="cellIs" dxfId="3158" priority="10" operator="greaterThan">
      <formula>1000</formula>
    </cfRule>
  </conditionalFormatting>
  <conditionalFormatting sqref="N11">
    <cfRule type="cellIs" dxfId="3157" priority="11" operator="greaterThan">
      <formula>1000</formula>
    </cfRule>
  </conditionalFormatting>
  <conditionalFormatting sqref="O11">
    <cfRule type="cellIs" dxfId="3156" priority="12" operator="greaterThan">
      <formula>1000</formula>
    </cfRule>
  </conditionalFormatting>
  <conditionalFormatting sqref="P11">
    <cfRule type="cellIs" dxfId="3155" priority="13" operator="greaterThan">
      <formula>1000</formula>
    </cfRule>
  </conditionalFormatting>
  <conditionalFormatting sqref="Q11">
    <cfRule type="cellIs" dxfId="3154" priority="14" operator="greaterThan">
      <formula>1000</formula>
    </cfRule>
  </conditionalFormatting>
  <conditionalFormatting sqref="R11">
    <cfRule type="cellIs" dxfId="3153" priority="15" operator="greaterThan">
      <formula>1000</formula>
    </cfRule>
  </conditionalFormatting>
  <conditionalFormatting sqref="S11">
    <cfRule type="cellIs" dxfId="3152" priority="16" operator="greaterThan">
      <formula>1000</formula>
    </cfRule>
  </conditionalFormatting>
  <conditionalFormatting sqref="T11">
    <cfRule type="cellIs" dxfId="3151" priority="17" operator="greaterThan">
      <formula>1000</formula>
    </cfRule>
  </conditionalFormatting>
  <conditionalFormatting sqref="I12">
    <cfRule type="cellIs" dxfId="3150" priority="18" operator="greaterThan">
      <formula>50</formula>
    </cfRule>
  </conditionalFormatting>
  <conditionalFormatting sqref="I13">
    <cfRule type="cellIs" dxfId="3149" priority="19" operator="greaterThan">
      <formula>50</formula>
    </cfRule>
  </conditionalFormatting>
  <conditionalFormatting sqref="I14">
    <cfRule type="cellIs" dxfId="3148" priority="20" operator="greaterThan">
      <formula>50</formula>
    </cfRule>
  </conditionalFormatting>
  <conditionalFormatting sqref="I15">
    <cfRule type="cellIs" dxfId="3147" priority="21" operator="greaterThan">
      <formula>50</formula>
    </cfRule>
  </conditionalFormatting>
  <conditionalFormatting sqref="I16">
    <cfRule type="cellIs" dxfId="3146" priority="22" operator="greaterThan">
      <formula>50</formula>
    </cfRule>
  </conditionalFormatting>
  <conditionalFormatting sqref="D11">
    <cfRule type="cellIs" dxfId="3145" priority="23" operator="greaterThan">
      <formula>1000</formula>
    </cfRule>
  </conditionalFormatting>
  <conditionalFormatting sqref="E11">
    <cfRule type="cellIs" dxfId="3144" priority="24" operator="greaterThan">
      <formula>1000</formula>
    </cfRule>
  </conditionalFormatting>
  <conditionalFormatting sqref="F11">
    <cfRule type="cellIs" dxfId="3143" priority="25" operator="greaterThan">
      <formula>1000</formula>
    </cfRule>
  </conditionalFormatting>
  <conditionalFormatting sqref="G11">
    <cfRule type="cellIs" dxfId="3142" priority="26" operator="greaterThan">
      <formula>1000</formula>
    </cfRule>
  </conditionalFormatting>
  <conditionalFormatting sqref="H11">
    <cfRule type="cellIs" dxfId="3141" priority="27" operator="greaterThan">
      <formula>1000</formula>
    </cfRule>
  </conditionalFormatting>
  <conditionalFormatting sqref="I11">
    <cfRule type="cellIs" dxfId="3140" priority="28" operator="greaterThan">
      <formula>1000</formula>
    </cfRule>
  </conditionalFormatting>
  <conditionalFormatting sqref="J11">
    <cfRule type="cellIs" dxfId="3139" priority="29" operator="greaterThan">
      <formula>1000</formula>
    </cfRule>
  </conditionalFormatting>
  <conditionalFormatting sqref="K11">
    <cfRule type="cellIs" dxfId="3138" priority="30" operator="greaterThan">
      <formula>1000</formula>
    </cfRule>
  </conditionalFormatting>
  <conditionalFormatting sqref="L11">
    <cfRule type="cellIs" dxfId="3137" priority="31" operator="greaterThan">
      <formula>1000</formula>
    </cfRule>
  </conditionalFormatting>
  <conditionalFormatting sqref="M11">
    <cfRule type="cellIs" dxfId="3136" priority="32" operator="greaterThan">
      <formula>1000</formula>
    </cfRule>
  </conditionalFormatting>
  <conditionalFormatting sqref="N11">
    <cfRule type="cellIs" dxfId="3135" priority="33" operator="greaterThan">
      <formula>1000</formula>
    </cfRule>
  </conditionalFormatting>
  <conditionalFormatting sqref="O11">
    <cfRule type="cellIs" dxfId="3134" priority="34" operator="greaterThan">
      <formula>1000</formula>
    </cfRule>
  </conditionalFormatting>
  <conditionalFormatting sqref="P11">
    <cfRule type="cellIs" dxfId="3133" priority="35" operator="greaterThan">
      <formula>1000</formula>
    </cfRule>
  </conditionalFormatting>
  <conditionalFormatting sqref="Q11">
    <cfRule type="cellIs" dxfId="3132" priority="36" operator="greaterThan">
      <formula>1000</formula>
    </cfRule>
  </conditionalFormatting>
  <conditionalFormatting sqref="R11">
    <cfRule type="cellIs" dxfId="3131" priority="37" operator="greaterThan">
      <formula>1000</formula>
    </cfRule>
  </conditionalFormatting>
  <conditionalFormatting sqref="S11">
    <cfRule type="cellIs" dxfId="3130" priority="38" operator="greaterThan">
      <formula>1000</formula>
    </cfRule>
  </conditionalFormatting>
  <conditionalFormatting sqref="T11">
    <cfRule type="cellIs" dxfId="3129" priority="39" operator="greaterThan">
      <formula>1000</formula>
    </cfRule>
  </conditionalFormatting>
  <conditionalFormatting sqref="I12">
    <cfRule type="cellIs" dxfId="3128" priority="40" operator="greaterThan">
      <formula>50</formula>
    </cfRule>
  </conditionalFormatting>
  <conditionalFormatting sqref="I13">
    <cfRule type="cellIs" dxfId="3127" priority="41" operator="greaterThan">
      <formula>50</formula>
    </cfRule>
  </conditionalFormatting>
  <conditionalFormatting sqref="I14">
    <cfRule type="cellIs" dxfId="3126" priority="42" operator="greaterThan">
      <formula>50</formula>
    </cfRule>
  </conditionalFormatting>
  <conditionalFormatting sqref="I15">
    <cfRule type="cellIs" dxfId="3125" priority="43" operator="greaterThan">
      <formula>50</formula>
    </cfRule>
  </conditionalFormatting>
  <conditionalFormatting sqref="I16">
    <cfRule type="cellIs" dxfId="3124" priority="44" operator="greaterThan">
      <formula>50</formula>
    </cfRule>
  </conditionalFormatting>
  <conditionalFormatting sqref="D11">
    <cfRule type="cellIs" dxfId="3123" priority="45" operator="greaterThan">
      <formula>1000</formula>
    </cfRule>
  </conditionalFormatting>
  <conditionalFormatting sqref="E11">
    <cfRule type="cellIs" dxfId="3122" priority="46" operator="greaterThan">
      <formula>1000</formula>
    </cfRule>
  </conditionalFormatting>
  <conditionalFormatting sqref="F11">
    <cfRule type="cellIs" dxfId="3121" priority="47" operator="greaterThan">
      <formula>1000</formula>
    </cfRule>
  </conditionalFormatting>
  <conditionalFormatting sqref="G11">
    <cfRule type="cellIs" dxfId="3120" priority="48" operator="greaterThan">
      <formula>1000</formula>
    </cfRule>
  </conditionalFormatting>
  <conditionalFormatting sqref="H11">
    <cfRule type="cellIs" dxfId="3119" priority="49" operator="greaterThan">
      <formula>1000</formula>
    </cfRule>
  </conditionalFormatting>
  <conditionalFormatting sqref="I11">
    <cfRule type="cellIs" dxfId="3118" priority="50" operator="greaterThan">
      <formula>1000</formula>
    </cfRule>
  </conditionalFormatting>
  <conditionalFormatting sqref="J11">
    <cfRule type="cellIs" dxfId="3117" priority="51" operator="greaterThan">
      <formula>1000</formula>
    </cfRule>
  </conditionalFormatting>
  <conditionalFormatting sqref="K11">
    <cfRule type="cellIs" dxfId="3116" priority="52" operator="greaterThan">
      <formula>1000</formula>
    </cfRule>
  </conditionalFormatting>
  <conditionalFormatting sqref="L11">
    <cfRule type="cellIs" dxfId="3115" priority="53" operator="greaterThan">
      <formula>1000</formula>
    </cfRule>
  </conditionalFormatting>
  <conditionalFormatting sqref="M11">
    <cfRule type="cellIs" dxfId="3114" priority="54" operator="greaterThan">
      <formula>1000</formula>
    </cfRule>
  </conditionalFormatting>
  <conditionalFormatting sqref="N11">
    <cfRule type="cellIs" dxfId="3113" priority="55" operator="greaterThan">
      <formula>1000</formula>
    </cfRule>
  </conditionalFormatting>
  <conditionalFormatting sqref="O11">
    <cfRule type="cellIs" dxfId="3112" priority="56" operator="greaterThan">
      <formula>1000</formula>
    </cfRule>
  </conditionalFormatting>
  <conditionalFormatting sqref="P11">
    <cfRule type="cellIs" dxfId="3111" priority="57" operator="greaterThan">
      <formula>1000</formula>
    </cfRule>
  </conditionalFormatting>
  <conditionalFormatting sqref="Q11">
    <cfRule type="cellIs" dxfId="3110" priority="58" operator="greaterThan">
      <formula>1000</formula>
    </cfRule>
  </conditionalFormatting>
  <conditionalFormatting sqref="R11">
    <cfRule type="cellIs" dxfId="3109" priority="59" operator="greaterThan">
      <formula>1000</formula>
    </cfRule>
  </conditionalFormatting>
  <conditionalFormatting sqref="S11">
    <cfRule type="cellIs" dxfId="3108" priority="60" operator="greaterThan">
      <formula>1000</formula>
    </cfRule>
  </conditionalFormatting>
  <conditionalFormatting sqref="T11">
    <cfRule type="cellIs" dxfId="3107" priority="61" operator="greaterThan">
      <formula>1000</formula>
    </cfRule>
  </conditionalFormatting>
  <conditionalFormatting sqref="I12">
    <cfRule type="cellIs" dxfId="3106" priority="62" operator="greaterThan">
      <formula>50</formula>
    </cfRule>
  </conditionalFormatting>
  <conditionalFormatting sqref="I13">
    <cfRule type="cellIs" dxfId="3105" priority="63" operator="greaterThan">
      <formula>50</formula>
    </cfRule>
  </conditionalFormatting>
  <conditionalFormatting sqref="I14">
    <cfRule type="cellIs" dxfId="3104" priority="64" operator="greaterThan">
      <formula>50</formula>
    </cfRule>
  </conditionalFormatting>
  <conditionalFormatting sqref="I15">
    <cfRule type="cellIs" dxfId="3103" priority="65" operator="greaterThan">
      <formula>50</formula>
    </cfRule>
  </conditionalFormatting>
  <conditionalFormatting sqref="I16">
    <cfRule type="cellIs" dxfId="3102" priority="66" operator="greaterThan">
      <formula>50</formula>
    </cfRule>
  </conditionalFormatting>
  <conditionalFormatting sqref="D11">
    <cfRule type="cellIs" dxfId="3101" priority="67" operator="greaterThan">
      <formula>1000</formula>
    </cfRule>
  </conditionalFormatting>
  <conditionalFormatting sqref="E11">
    <cfRule type="cellIs" dxfId="3100" priority="68" operator="greaterThan">
      <formula>1000</formula>
    </cfRule>
  </conditionalFormatting>
  <conditionalFormatting sqref="F11">
    <cfRule type="cellIs" dxfId="3099" priority="69" operator="greaterThan">
      <formula>1000</formula>
    </cfRule>
  </conditionalFormatting>
  <conditionalFormatting sqref="G11">
    <cfRule type="cellIs" dxfId="3098" priority="70" operator="greaterThan">
      <formula>1000</formula>
    </cfRule>
  </conditionalFormatting>
  <conditionalFormatting sqref="H11">
    <cfRule type="cellIs" dxfId="3097" priority="71" operator="greaterThan">
      <formula>1000</formula>
    </cfRule>
  </conditionalFormatting>
  <conditionalFormatting sqref="I11">
    <cfRule type="cellIs" dxfId="3096" priority="72" operator="greaterThan">
      <formula>1000</formula>
    </cfRule>
  </conditionalFormatting>
  <conditionalFormatting sqref="J11">
    <cfRule type="cellIs" dxfId="3095" priority="73" operator="greaterThan">
      <formula>1000</formula>
    </cfRule>
  </conditionalFormatting>
  <conditionalFormatting sqref="K11">
    <cfRule type="cellIs" dxfId="3094" priority="74" operator="greaterThan">
      <formula>1000</formula>
    </cfRule>
  </conditionalFormatting>
  <conditionalFormatting sqref="L11">
    <cfRule type="cellIs" dxfId="3093" priority="75" operator="greaterThan">
      <formula>1000</formula>
    </cfRule>
  </conditionalFormatting>
  <conditionalFormatting sqref="M11">
    <cfRule type="cellIs" dxfId="3092" priority="76" operator="greaterThan">
      <formula>1000</formula>
    </cfRule>
  </conditionalFormatting>
  <conditionalFormatting sqref="N11">
    <cfRule type="cellIs" dxfId="3091" priority="77" operator="greaterThan">
      <formula>1000</formula>
    </cfRule>
  </conditionalFormatting>
  <conditionalFormatting sqref="O11">
    <cfRule type="cellIs" dxfId="3090" priority="78" operator="greaterThan">
      <formula>1000</formula>
    </cfRule>
  </conditionalFormatting>
  <conditionalFormatting sqref="P11">
    <cfRule type="cellIs" dxfId="3089" priority="79" operator="greaterThan">
      <formula>1000</formula>
    </cfRule>
  </conditionalFormatting>
  <conditionalFormatting sqref="Q11">
    <cfRule type="cellIs" dxfId="3088" priority="80" operator="greaterThan">
      <formula>1000</formula>
    </cfRule>
  </conditionalFormatting>
  <conditionalFormatting sqref="R11">
    <cfRule type="cellIs" dxfId="3087" priority="81" operator="greaterThan">
      <formula>1000</formula>
    </cfRule>
  </conditionalFormatting>
  <conditionalFormatting sqref="S11">
    <cfRule type="cellIs" dxfId="3086" priority="82" operator="greaterThan">
      <formula>1000</formula>
    </cfRule>
  </conditionalFormatting>
  <conditionalFormatting sqref="T11">
    <cfRule type="cellIs" dxfId="3085" priority="83" operator="greaterThan">
      <formula>1000</formula>
    </cfRule>
  </conditionalFormatting>
  <conditionalFormatting sqref="I12">
    <cfRule type="cellIs" dxfId="3084" priority="84" operator="greaterThan">
      <formula>50</formula>
    </cfRule>
  </conditionalFormatting>
  <conditionalFormatting sqref="I13">
    <cfRule type="cellIs" dxfId="3083" priority="85" operator="greaterThan">
      <formula>50</formula>
    </cfRule>
  </conditionalFormatting>
  <conditionalFormatting sqref="I14">
    <cfRule type="cellIs" dxfId="3082" priority="86" operator="greaterThan">
      <formula>50</formula>
    </cfRule>
  </conditionalFormatting>
  <conditionalFormatting sqref="I15">
    <cfRule type="cellIs" dxfId="3081" priority="87" operator="greaterThan">
      <formula>50</formula>
    </cfRule>
  </conditionalFormatting>
  <conditionalFormatting sqref="I16">
    <cfRule type="cellIs" dxfId="3080" priority="88" operator="greaterThan">
      <formula>50</formula>
    </cfRule>
  </conditionalFormatting>
  <conditionalFormatting sqref="D11">
    <cfRule type="cellIs" dxfId="3079" priority="89" operator="greaterThan">
      <formula>1000</formula>
    </cfRule>
  </conditionalFormatting>
  <conditionalFormatting sqref="E11">
    <cfRule type="cellIs" dxfId="3078" priority="90" operator="greaterThan">
      <formula>1000</formula>
    </cfRule>
  </conditionalFormatting>
  <conditionalFormatting sqref="F11">
    <cfRule type="cellIs" dxfId="3077" priority="91" operator="greaterThan">
      <formula>1000</formula>
    </cfRule>
  </conditionalFormatting>
  <conditionalFormatting sqref="G11">
    <cfRule type="cellIs" dxfId="3076" priority="92" operator="greaterThan">
      <formula>1000</formula>
    </cfRule>
  </conditionalFormatting>
  <conditionalFormatting sqref="H11">
    <cfRule type="cellIs" dxfId="3075" priority="93" operator="greaterThan">
      <formula>1000</formula>
    </cfRule>
  </conditionalFormatting>
  <conditionalFormatting sqref="I11">
    <cfRule type="cellIs" dxfId="3074" priority="94" operator="greaterThan">
      <formula>1000</formula>
    </cfRule>
  </conditionalFormatting>
  <conditionalFormatting sqref="J11">
    <cfRule type="cellIs" dxfId="3073" priority="95" operator="greaterThan">
      <formula>1000</formula>
    </cfRule>
  </conditionalFormatting>
  <conditionalFormatting sqref="K11">
    <cfRule type="cellIs" dxfId="3072" priority="96" operator="greaterThan">
      <formula>1000</formula>
    </cfRule>
  </conditionalFormatting>
  <conditionalFormatting sqref="L11">
    <cfRule type="cellIs" dxfId="3071" priority="97" operator="greaterThan">
      <formula>1000</formula>
    </cfRule>
  </conditionalFormatting>
  <conditionalFormatting sqref="M11">
    <cfRule type="cellIs" dxfId="3070" priority="98" operator="greaterThan">
      <formula>1000</formula>
    </cfRule>
  </conditionalFormatting>
  <conditionalFormatting sqref="N11">
    <cfRule type="cellIs" dxfId="3069" priority="99" operator="greaterThan">
      <formula>1000</formula>
    </cfRule>
  </conditionalFormatting>
  <conditionalFormatting sqref="O11">
    <cfRule type="cellIs" dxfId="3068" priority="100" operator="greaterThan">
      <formula>1000</formula>
    </cfRule>
  </conditionalFormatting>
  <conditionalFormatting sqref="P11">
    <cfRule type="cellIs" dxfId="3067" priority="101" operator="greaterThan">
      <formula>1000</formula>
    </cfRule>
  </conditionalFormatting>
  <conditionalFormatting sqref="Q11">
    <cfRule type="cellIs" dxfId="3066" priority="102" operator="greaterThan">
      <formula>1000</formula>
    </cfRule>
  </conditionalFormatting>
  <conditionalFormatting sqref="R11">
    <cfRule type="cellIs" dxfId="3065" priority="103" operator="greaterThan">
      <formula>1000</formula>
    </cfRule>
  </conditionalFormatting>
  <conditionalFormatting sqref="S11">
    <cfRule type="cellIs" dxfId="3064" priority="104" operator="greaterThan">
      <formula>1000</formula>
    </cfRule>
  </conditionalFormatting>
  <conditionalFormatting sqref="T11">
    <cfRule type="cellIs" dxfId="3063" priority="105" operator="greaterThan">
      <formula>1000</formula>
    </cfRule>
  </conditionalFormatting>
  <conditionalFormatting sqref="I12">
    <cfRule type="cellIs" dxfId="3062" priority="106" operator="greaterThan">
      <formula>50</formula>
    </cfRule>
  </conditionalFormatting>
  <conditionalFormatting sqref="I13">
    <cfRule type="cellIs" dxfId="3061" priority="107" operator="greaterThan">
      <formula>50</formula>
    </cfRule>
  </conditionalFormatting>
  <conditionalFormatting sqref="I14">
    <cfRule type="cellIs" dxfId="3060" priority="108" operator="greaterThan">
      <formula>50</formula>
    </cfRule>
  </conditionalFormatting>
  <conditionalFormatting sqref="I15">
    <cfRule type="cellIs" dxfId="3059" priority="109" operator="greaterThan">
      <formula>50</formula>
    </cfRule>
  </conditionalFormatting>
  <conditionalFormatting sqref="I16">
    <cfRule type="cellIs" dxfId="3058" priority="110" operator="greaterThan">
      <formula>50</formula>
    </cfRule>
  </conditionalFormatting>
  <conditionalFormatting sqref="D11">
    <cfRule type="cellIs" dxfId="3057" priority="111" operator="greaterThan">
      <formula>1000</formula>
    </cfRule>
  </conditionalFormatting>
  <conditionalFormatting sqref="E11">
    <cfRule type="cellIs" dxfId="3056" priority="112" operator="greaterThan">
      <formula>1000</formula>
    </cfRule>
  </conditionalFormatting>
  <conditionalFormatting sqref="F11">
    <cfRule type="cellIs" dxfId="3055" priority="113" operator="greaterThan">
      <formula>1000</formula>
    </cfRule>
  </conditionalFormatting>
  <conditionalFormatting sqref="G11">
    <cfRule type="cellIs" dxfId="3054" priority="114" operator="greaterThan">
      <formula>1000</formula>
    </cfRule>
  </conditionalFormatting>
  <conditionalFormatting sqref="H11">
    <cfRule type="cellIs" dxfId="3053" priority="115" operator="greaterThan">
      <formula>1000</formula>
    </cfRule>
  </conditionalFormatting>
  <conditionalFormatting sqref="I11">
    <cfRule type="cellIs" dxfId="3052" priority="116" operator="greaterThan">
      <formula>1000</formula>
    </cfRule>
  </conditionalFormatting>
  <conditionalFormatting sqref="J11">
    <cfRule type="cellIs" dxfId="3051" priority="117" operator="greaterThan">
      <formula>1000</formula>
    </cfRule>
  </conditionalFormatting>
  <conditionalFormatting sqref="K11">
    <cfRule type="cellIs" dxfId="3050" priority="118" operator="greaterThan">
      <formula>1000</formula>
    </cfRule>
  </conditionalFormatting>
  <conditionalFormatting sqref="L11">
    <cfRule type="cellIs" dxfId="3049" priority="119" operator="greaterThan">
      <formula>1000</formula>
    </cfRule>
  </conditionalFormatting>
  <conditionalFormatting sqref="M11">
    <cfRule type="cellIs" dxfId="3048" priority="120" operator="greaterThan">
      <formula>1000</formula>
    </cfRule>
  </conditionalFormatting>
  <conditionalFormatting sqref="N11">
    <cfRule type="cellIs" dxfId="3047" priority="121" operator="greaterThan">
      <formula>1000</formula>
    </cfRule>
  </conditionalFormatting>
  <conditionalFormatting sqref="O11">
    <cfRule type="cellIs" dxfId="3046" priority="122" operator="greaterThan">
      <formula>1000</formula>
    </cfRule>
  </conditionalFormatting>
  <conditionalFormatting sqref="P11">
    <cfRule type="cellIs" dxfId="3045" priority="123" operator="greaterThan">
      <formula>1000</formula>
    </cfRule>
  </conditionalFormatting>
  <conditionalFormatting sqref="Q11">
    <cfRule type="cellIs" dxfId="3044" priority="124" operator="greaterThan">
      <formula>1000</formula>
    </cfRule>
  </conditionalFormatting>
  <conditionalFormatting sqref="R11">
    <cfRule type="cellIs" dxfId="3043" priority="125" operator="greaterThan">
      <formula>1000</formula>
    </cfRule>
  </conditionalFormatting>
  <conditionalFormatting sqref="S11">
    <cfRule type="cellIs" dxfId="3042" priority="126" operator="greaterThan">
      <formula>1000</formula>
    </cfRule>
  </conditionalFormatting>
  <conditionalFormatting sqref="T11">
    <cfRule type="cellIs" dxfId="3041" priority="127" operator="greaterThan">
      <formula>1000</formula>
    </cfRule>
  </conditionalFormatting>
  <conditionalFormatting sqref="I12">
    <cfRule type="cellIs" dxfId="3040" priority="128" operator="greaterThan">
      <formula>50</formula>
    </cfRule>
  </conditionalFormatting>
  <conditionalFormatting sqref="I13">
    <cfRule type="cellIs" dxfId="3039" priority="129" operator="greaterThan">
      <formula>50</formula>
    </cfRule>
  </conditionalFormatting>
  <conditionalFormatting sqref="I14">
    <cfRule type="cellIs" dxfId="3038" priority="130" operator="greaterThan">
      <formula>50</formula>
    </cfRule>
  </conditionalFormatting>
  <conditionalFormatting sqref="I15">
    <cfRule type="cellIs" dxfId="3037" priority="131" operator="greaterThan">
      <formula>50</formula>
    </cfRule>
  </conditionalFormatting>
  <conditionalFormatting sqref="I16">
    <cfRule type="cellIs" dxfId="3036" priority="132" operator="greaterThan">
      <formula>50</formula>
    </cfRule>
  </conditionalFormatting>
  <conditionalFormatting sqref="D11">
    <cfRule type="cellIs" dxfId="3035" priority="133" operator="greaterThan">
      <formula>1000</formula>
    </cfRule>
  </conditionalFormatting>
  <conditionalFormatting sqref="E11">
    <cfRule type="cellIs" dxfId="3034" priority="134" operator="greaterThan">
      <formula>1000</formula>
    </cfRule>
  </conditionalFormatting>
  <conditionalFormatting sqref="F11">
    <cfRule type="cellIs" dxfId="3033" priority="135" operator="greaterThan">
      <formula>1000</formula>
    </cfRule>
  </conditionalFormatting>
  <conditionalFormatting sqref="G11">
    <cfRule type="cellIs" dxfId="3032" priority="136" operator="greaterThan">
      <formula>1000</formula>
    </cfRule>
  </conditionalFormatting>
  <conditionalFormatting sqref="H11">
    <cfRule type="cellIs" dxfId="3031" priority="137" operator="greaterThan">
      <formula>1000</formula>
    </cfRule>
  </conditionalFormatting>
  <conditionalFormatting sqref="I11">
    <cfRule type="cellIs" dxfId="3030" priority="138" operator="greaterThan">
      <formula>1000</formula>
    </cfRule>
  </conditionalFormatting>
  <conditionalFormatting sqref="J11">
    <cfRule type="cellIs" dxfId="3029" priority="139" operator="greaterThan">
      <formula>1000</formula>
    </cfRule>
  </conditionalFormatting>
  <conditionalFormatting sqref="K11">
    <cfRule type="cellIs" dxfId="3028" priority="140" operator="greaterThan">
      <formula>1000</formula>
    </cfRule>
  </conditionalFormatting>
  <conditionalFormatting sqref="L11">
    <cfRule type="cellIs" dxfId="3027" priority="141" operator="greaterThan">
      <formula>1000</formula>
    </cfRule>
  </conditionalFormatting>
  <conditionalFormatting sqref="M11">
    <cfRule type="cellIs" dxfId="3026" priority="142" operator="greaterThan">
      <formula>1000</formula>
    </cfRule>
  </conditionalFormatting>
  <conditionalFormatting sqref="N11">
    <cfRule type="cellIs" dxfId="3025" priority="143" operator="greaterThan">
      <formula>1000</formula>
    </cfRule>
  </conditionalFormatting>
  <conditionalFormatting sqref="O11">
    <cfRule type="cellIs" dxfId="3024" priority="144" operator="greaterThan">
      <formula>1000</formula>
    </cfRule>
  </conditionalFormatting>
  <conditionalFormatting sqref="P11">
    <cfRule type="cellIs" dxfId="3023" priority="145" operator="greaterThan">
      <formula>1000</formula>
    </cfRule>
  </conditionalFormatting>
  <conditionalFormatting sqref="Q11">
    <cfRule type="cellIs" dxfId="3022" priority="146" operator="greaterThan">
      <formula>1000</formula>
    </cfRule>
  </conditionalFormatting>
  <conditionalFormatting sqref="R11">
    <cfRule type="cellIs" dxfId="3021" priority="147" operator="greaterThan">
      <formula>1000</formula>
    </cfRule>
  </conditionalFormatting>
  <conditionalFormatting sqref="S11">
    <cfRule type="cellIs" dxfId="3020" priority="148" operator="greaterThan">
      <formula>1000</formula>
    </cfRule>
  </conditionalFormatting>
  <conditionalFormatting sqref="T11">
    <cfRule type="cellIs" dxfId="3019" priority="149" operator="greaterThan">
      <formula>1000</formula>
    </cfRule>
  </conditionalFormatting>
  <conditionalFormatting sqref="I12">
    <cfRule type="cellIs" dxfId="3018" priority="150" operator="greaterThan">
      <formula>50</formula>
    </cfRule>
  </conditionalFormatting>
  <conditionalFormatting sqref="I13">
    <cfRule type="cellIs" dxfId="3017" priority="151" operator="greaterThan">
      <formula>50</formula>
    </cfRule>
  </conditionalFormatting>
  <conditionalFormatting sqref="I14">
    <cfRule type="cellIs" dxfId="3016" priority="152" operator="greaterThan">
      <formula>50</formula>
    </cfRule>
  </conditionalFormatting>
  <conditionalFormatting sqref="I15">
    <cfRule type="cellIs" dxfId="3015" priority="153" operator="greaterThan">
      <formula>50</formula>
    </cfRule>
  </conditionalFormatting>
  <conditionalFormatting sqref="I16">
    <cfRule type="cellIs" dxfId="3014" priority="154" operator="greaterThan">
      <formula>50</formula>
    </cfRule>
  </conditionalFormatting>
  <conditionalFormatting sqref="D11">
    <cfRule type="cellIs" dxfId="3013" priority="155" operator="greaterThan">
      <formula>1000</formula>
    </cfRule>
  </conditionalFormatting>
  <conditionalFormatting sqref="E11">
    <cfRule type="cellIs" dxfId="3012" priority="156" operator="greaterThan">
      <formula>1000</formula>
    </cfRule>
  </conditionalFormatting>
  <conditionalFormatting sqref="F11">
    <cfRule type="cellIs" dxfId="3011" priority="157" operator="greaterThan">
      <formula>1000</formula>
    </cfRule>
  </conditionalFormatting>
  <conditionalFormatting sqref="G11">
    <cfRule type="cellIs" dxfId="3010" priority="158" operator="greaterThan">
      <formula>1000</formula>
    </cfRule>
  </conditionalFormatting>
  <conditionalFormatting sqref="H11">
    <cfRule type="cellIs" dxfId="3009" priority="159" operator="greaterThan">
      <formula>1000</formula>
    </cfRule>
  </conditionalFormatting>
  <conditionalFormatting sqref="I11">
    <cfRule type="cellIs" dxfId="3008" priority="160" operator="greaterThan">
      <formula>1000</formula>
    </cfRule>
  </conditionalFormatting>
  <conditionalFormatting sqref="J11">
    <cfRule type="cellIs" dxfId="3007" priority="161" operator="greaterThan">
      <formula>1000</formula>
    </cfRule>
  </conditionalFormatting>
  <conditionalFormatting sqref="K11">
    <cfRule type="cellIs" dxfId="3006" priority="162" operator="greaterThan">
      <formula>1000</formula>
    </cfRule>
  </conditionalFormatting>
  <conditionalFormatting sqref="L11">
    <cfRule type="cellIs" dxfId="3005" priority="163" operator="greaterThan">
      <formula>1000</formula>
    </cfRule>
  </conditionalFormatting>
  <conditionalFormatting sqref="M11">
    <cfRule type="cellIs" dxfId="3004" priority="164" operator="greaterThan">
      <formula>1000</formula>
    </cfRule>
  </conditionalFormatting>
  <conditionalFormatting sqref="N11">
    <cfRule type="cellIs" dxfId="3003" priority="165" operator="greaterThan">
      <formula>1000</formula>
    </cfRule>
  </conditionalFormatting>
  <conditionalFormatting sqref="O11">
    <cfRule type="cellIs" dxfId="3002" priority="166" operator="greaterThan">
      <formula>1000</formula>
    </cfRule>
  </conditionalFormatting>
  <conditionalFormatting sqref="P11">
    <cfRule type="cellIs" dxfId="3001" priority="167" operator="greaterThan">
      <formula>1000</formula>
    </cfRule>
  </conditionalFormatting>
  <conditionalFormatting sqref="Q11">
    <cfRule type="cellIs" dxfId="3000" priority="168" operator="greaterThan">
      <formula>1000</formula>
    </cfRule>
  </conditionalFormatting>
  <conditionalFormatting sqref="R11">
    <cfRule type="cellIs" dxfId="2999" priority="169" operator="greaterThan">
      <formula>1000</formula>
    </cfRule>
  </conditionalFormatting>
  <conditionalFormatting sqref="S11">
    <cfRule type="cellIs" dxfId="2998" priority="170" operator="greaterThan">
      <formula>1000</formula>
    </cfRule>
  </conditionalFormatting>
  <conditionalFormatting sqref="T11">
    <cfRule type="cellIs" dxfId="2997" priority="171" operator="greaterThan">
      <formula>1000</formula>
    </cfRule>
  </conditionalFormatting>
  <conditionalFormatting sqref="I12">
    <cfRule type="cellIs" dxfId="2996" priority="172" operator="greaterThan">
      <formula>50</formula>
    </cfRule>
  </conditionalFormatting>
  <conditionalFormatting sqref="I13">
    <cfRule type="cellIs" dxfId="2995" priority="173" operator="greaterThan">
      <formula>50</formula>
    </cfRule>
  </conditionalFormatting>
  <conditionalFormatting sqref="I14">
    <cfRule type="cellIs" dxfId="2994" priority="174" operator="greaterThan">
      <formula>50</formula>
    </cfRule>
  </conditionalFormatting>
  <conditionalFormatting sqref="I15">
    <cfRule type="cellIs" dxfId="2993" priority="175" operator="greaterThan">
      <formula>50</formula>
    </cfRule>
  </conditionalFormatting>
  <conditionalFormatting sqref="I16">
    <cfRule type="cellIs" dxfId="2992" priority="176" operator="greaterThan">
      <formula>50</formula>
    </cfRule>
  </conditionalFormatting>
  <conditionalFormatting sqref="D11">
    <cfRule type="cellIs" dxfId="2991" priority="177" operator="greaterThan">
      <formula>1000</formula>
    </cfRule>
  </conditionalFormatting>
  <conditionalFormatting sqref="E11">
    <cfRule type="cellIs" dxfId="2990" priority="178" operator="greaterThan">
      <formula>1000</formula>
    </cfRule>
  </conditionalFormatting>
  <conditionalFormatting sqref="F11">
    <cfRule type="cellIs" dxfId="2989" priority="179" operator="greaterThan">
      <formula>1000</formula>
    </cfRule>
  </conditionalFormatting>
  <conditionalFormatting sqref="G11">
    <cfRule type="cellIs" dxfId="2988" priority="180" operator="greaterThan">
      <formula>1000</formula>
    </cfRule>
  </conditionalFormatting>
  <conditionalFormatting sqref="H11">
    <cfRule type="cellIs" dxfId="2987" priority="181" operator="greaterThan">
      <formula>1000</formula>
    </cfRule>
  </conditionalFormatting>
  <conditionalFormatting sqref="I11">
    <cfRule type="cellIs" dxfId="2986" priority="182" operator="greaterThan">
      <formula>1000</formula>
    </cfRule>
  </conditionalFormatting>
  <conditionalFormatting sqref="J11">
    <cfRule type="cellIs" dxfId="2985" priority="183" operator="greaterThan">
      <formula>1000</formula>
    </cfRule>
  </conditionalFormatting>
  <conditionalFormatting sqref="K11">
    <cfRule type="cellIs" dxfId="2984" priority="184" operator="greaterThan">
      <formula>1000</formula>
    </cfRule>
  </conditionalFormatting>
  <conditionalFormatting sqref="L11">
    <cfRule type="cellIs" dxfId="2983" priority="185" operator="greaterThan">
      <formula>1000</formula>
    </cfRule>
  </conditionalFormatting>
  <conditionalFormatting sqref="M11">
    <cfRule type="cellIs" dxfId="2982" priority="186" operator="greaterThan">
      <formula>1000</formula>
    </cfRule>
  </conditionalFormatting>
  <conditionalFormatting sqref="N11">
    <cfRule type="cellIs" dxfId="2981" priority="187" operator="greaterThan">
      <formula>1000</formula>
    </cfRule>
  </conditionalFormatting>
  <conditionalFormatting sqref="O11">
    <cfRule type="cellIs" dxfId="2980" priority="188" operator="greaterThan">
      <formula>1000</formula>
    </cfRule>
  </conditionalFormatting>
  <conditionalFormatting sqref="P11">
    <cfRule type="cellIs" dxfId="2979" priority="189" operator="greaterThan">
      <formula>1000</formula>
    </cfRule>
  </conditionalFormatting>
  <conditionalFormatting sqref="Q11">
    <cfRule type="cellIs" dxfId="2978" priority="190" operator="greaterThan">
      <formula>1000</formula>
    </cfRule>
  </conditionalFormatting>
  <conditionalFormatting sqref="R11">
    <cfRule type="cellIs" dxfId="2977" priority="191" operator="greaterThan">
      <formula>1000</formula>
    </cfRule>
  </conditionalFormatting>
  <conditionalFormatting sqref="S11">
    <cfRule type="cellIs" dxfId="2976" priority="192" operator="greaterThan">
      <formula>1000</formula>
    </cfRule>
  </conditionalFormatting>
  <conditionalFormatting sqref="T11">
    <cfRule type="cellIs" dxfId="2975" priority="193" operator="greaterThan">
      <formula>1000</formula>
    </cfRule>
  </conditionalFormatting>
  <conditionalFormatting sqref="I12">
    <cfRule type="cellIs" dxfId="2974" priority="194" operator="greaterThan">
      <formula>50</formula>
    </cfRule>
  </conditionalFormatting>
  <conditionalFormatting sqref="I13">
    <cfRule type="cellIs" dxfId="2973" priority="195" operator="greaterThan">
      <formula>50</formula>
    </cfRule>
  </conditionalFormatting>
  <conditionalFormatting sqref="I14">
    <cfRule type="cellIs" dxfId="2972" priority="196" operator="greaterThan">
      <formula>50</formula>
    </cfRule>
  </conditionalFormatting>
  <conditionalFormatting sqref="I15">
    <cfRule type="cellIs" dxfId="2971" priority="197" operator="greaterThan">
      <formula>50</formula>
    </cfRule>
  </conditionalFormatting>
  <conditionalFormatting sqref="I16">
    <cfRule type="cellIs" dxfId="2970" priority="198" operator="greaterThan">
      <formula>50</formula>
    </cfRule>
  </conditionalFormatting>
  <conditionalFormatting sqref="D11">
    <cfRule type="cellIs" dxfId="2969" priority="199" operator="greaterThan">
      <formula>1000</formula>
    </cfRule>
  </conditionalFormatting>
  <conditionalFormatting sqref="E11">
    <cfRule type="cellIs" dxfId="2968" priority="200" operator="greaterThan">
      <formula>1000</formula>
    </cfRule>
  </conditionalFormatting>
  <conditionalFormatting sqref="F11">
    <cfRule type="cellIs" dxfId="2967" priority="201" operator="greaterThan">
      <formula>1000</formula>
    </cfRule>
  </conditionalFormatting>
  <conditionalFormatting sqref="G11">
    <cfRule type="cellIs" dxfId="2966" priority="202" operator="greaterThan">
      <formula>1000</formula>
    </cfRule>
  </conditionalFormatting>
  <conditionalFormatting sqref="H11">
    <cfRule type="cellIs" dxfId="2965" priority="203" operator="greaterThan">
      <formula>1000</formula>
    </cfRule>
  </conditionalFormatting>
  <conditionalFormatting sqref="I11">
    <cfRule type="cellIs" dxfId="2964" priority="204" operator="greaterThan">
      <formula>1000</formula>
    </cfRule>
  </conditionalFormatting>
  <conditionalFormatting sqref="J11">
    <cfRule type="cellIs" dxfId="2963" priority="205" operator="greaterThan">
      <formula>1000</formula>
    </cfRule>
  </conditionalFormatting>
  <conditionalFormatting sqref="K11">
    <cfRule type="cellIs" dxfId="2962" priority="206" operator="greaterThan">
      <formula>1000</formula>
    </cfRule>
  </conditionalFormatting>
  <conditionalFormatting sqref="L11">
    <cfRule type="cellIs" dxfId="2961" priority="207" operator="greaterThan">
      <formula>1000</formula>
    </cfRule>
  </conditionalFormatting>
  <conditionalFormatting sqref="M11">
    <cfRule type="cellIs" dxfId="2960" priority="208" operator="greaterThan">
      <formula>1000</formula>
    </cfRule>
  </conditionalFormatting>
  <conditionalFormatting sqref="N11">
    <cfRule type="cellIs" dxfId="2959" priority="209" operator="greaterThan">
      <formula>1000</formula>
    </cfRule>
  </conditionalFormatting>
  <conditionalFormatting sqref="O11">
    <cfRule type="cellIs" dxfId="2958" priority="210" operator="greaterThan">
      <formula>1000</formula>
    </cfRule>
  </conditionalFormatting>
  <conditionalFormatting sqref="P11">
    <cfRule type="cellIs" dxfId="2957" priority="211" operator="greaterThan">
      <formula>1000</formula>
    </cfRule>
  </conditionalFormatting>
  <conditionalFormatting sqref="Q11">
    <cfRule type="cellIs" dxfId="2956" priority="212" operator="greaterThan">
      <formula>1000</formula>
    </cfRule>
  </conditionalFormatting>
  <conditionalFormatting sqref="R11">
    <cfRule type="cellIs" dxfId="2955" priority="213" operator="greaterThan">
      <formula>1000</formula>
    </cfRule>
  </conditionalFormatting>
  <conditionalFormatting sqref="S11">
    <cfRule type="cellIs" dxfId="2954" priority="214" operator="greaterThan">
      <formula>1000</formula>
    </cfRule>
  </conditionalFormatting>
  <conditionalFormatting sqref="T11">
    <cfRule type="cellIs" dxfId="2953" priority="215" operator="greaterThan">
      <formula>1000</formula>
    </cfRule>
  </conditionalFormatting>
  <conditionalFormatting sqref="I12">
    <cfRule type="cellIs" dxfId="2952" priority="216" operator="greaterThan">
      <formula>50</formula>
    </cfRule>
  </conditionalFormatting>
  <conditionalFormatting sqref="I13">
    <cfRule type="cellIs" dxfId="2951" priority="217" operator="greaterThan">
      <formula>50</formula>
    </cfRule>
  </conditionalFormatting>
  <conditionalFormatting sqref="I14">
    <cfRule type="cellIs" dxfId="2950" priority="218" operator="greaterThan">
      <formula>50</formula>
    </cfRule>
  </conditionalFormatting>
  <conditionalFormatting sqref="I15">
    <cfRule type="cellIs" dxfId="2949" priority="219" operator="greaterThan">
      <formula>50</formula>
    </cfRule>
  </conditionalFormatting>
  <conditionalFormatting sqref="I16">
    <cfRule type="cellIs" dxfId="2948" priority="220" operator="greaterThan">
      <formula>50</formula>
    </cfRule>
  </conditionalFormatting>
  <conditionalFormatting sqref="D11">
    <cfRule type="cellIs" dxfId="2947" priority="221" operator="greaterThan">
      <formula>1000</formula>
    </cfRule>
  </conditionalFormatting>
  <conditionalFormatting sqref="E11">
    <cfRule type="cellIs" dxfId="2946" priority="222" operator="greaterThan">
      <formula>1000</formula>
    </cfRule>
  </conditionalFormatting>
  <conditionalFormatting sqref="F11">
    <cfRule type="cellIs" dxfId="2945" priority="223" operator="greaterThan">
      <formula>1000</formula>
    </cfRule>
  </conditionalFormatting>
  <conditionalFormatting sqref="G11">
    <cfRule type="cellIs" dxfId="2944" priority="224" operator="greaterThan">
      <formula>1000</formula>
    </cfRule>
  </conditionalFormatting>
  <conditionalFormatting sqref="H11">
    <cfRule type="cellIs" dxfId="2943" priority="225" operator="greaterThan">
      <formula>1000</formula>
    </cfRule>
  </conditionalFormatting>
  <conditionalFormatting sqref="I11">
    <cfRule type="cellIs" dxfId="2942" priority="226" operator="greaterThan">
      <formula>1000</formula>
    </cfRule>
  </conditionalFormatting>
  <conditionalFormatting sqref="J11">
    <cfRule type="cellIs" dxfId="2941" priority="227" operator="greaterThan">
      <formula>1000</formula>
    </cfRule>
  </conditionalFormatting>
  <conditionalFormatting sqref="K11">
    <cfRule type="cellIs" dxfId="2940" priority="228" operator="greaterThan">
      <formula>1000</formula>
    </cfRule>
  </conditionalFormatting>
  <conditionalFormatting sqref="L11">
    <cfRule type="cellIs" dxfId="2939" priority="229" operator="greaterThan">
      <formula>1000</formula>
    </cfRule>
  </conditionalFormatting>
  <conditionalFormatting sqref="M11">
    <cfRule type="cellIs" dxfId="2938" priority="230" operator="greaterThan">
      <formula>1000</formula>
    </cfRule>
  </conditionalFormatting>
  <conditionalFormatting sqref="N11">
    <cfRule type="cellIs" dxfId="2937" priority="231" operator="greaterThan">
      <formula>1000</formula>
    </cfRule>
  </conditionalFormatting>
  <conditionalFormatting sqref="O11">
    <cfRule type="cellIs" dxfId="2936" priority="232" operator="greaterThan">
      <formula>1000</formula>
    </cfRule>
  </conditionalFormatting>
  <conditionalFormatting sqref="P11">
    <cfRule type="cellIs" dxfId="2935" priority="233" operator="greaterThan">
      <formula>1000</formula>
    </cfRule>
  </conditionalFormatting>
  <conditionalFormatting sqref="Q11">
    <cfRule type="cellIs" dxfId="2934" priority="234" operator="greaterThan">
      <formula>1000</formula>
    </cfRule>
  </conditionalFormatting>
  <conditionalFormatting sqref="R11">
    <cfRule type="cellIs" dxfId="2933" priority="235" operator="greaterThan">
      <formula>1000</formula>
    </cfRule>
  </conditionalFormatting>
  <conditionalFormatting sqref="S11">
    <cfRule type="cellIs" dxfId="2932" priority="236" operator="greaterThan">
      <formula>1000</formula>
    </cfRule>
  </conditionalFormatting>
  <conditionalFormatting sqref="T11">
    <cfRule type="cellIs" dxfId="2931" priority="237" operator="greaterThan">
      <formula>1000</formula>
    </cfRule>
  </conditionalFormatting>
  <conditionalFormatting sqref="I12">
    <cfRule type="cellIs" dxfId="2930" priority="238" operator="greaterThan">
      <formula>50</formula>
    </cfRule>
  </conditionalFormatting>
  <conditionalFormatting sqref="I13">
    <cfRule type="cellIs" dxfId="2929" priority="239" operator="greaterThan">
      <formula>50</formula>
    </cfRule>
  </conditionalFormatting>
  <conditionalFormatting sqref="I14">
    <cfRule type="cellIs" dxfId="2928" priority="240" operator="greaterThan">
      <formula>50</formula>
    </cfRule>
  </conditionalFormatting>
  <conditionalFormatting sqref="I15">
    <cfRule type="cellIs" dxfId="2927" priority="241" operator="greaterThan">
      <formula>50</formula>
    </cfRule>
  </conditionalFormatting>
  <conditionalFormatting sqref="I16">
    <cfRule type="cellIs" dxfId="2926" priority="242" operator="greaterThan">
      <formula>50</formula>
    </cfRule>
  </conditionalFormatting>
  <conditionalFormatting sqref="D11">
    <cfRule type="cellIs" dxfId="2925" priority="243" operator="greaterThan">
      <formula>1000</formula>
    </cfRule>
  </conditionalFormatting>
  <conditionalFormatting sqref="E11">
    <cfRule type="cellIs" dxfId="2924" priority="244" operator="greaterThan">
      <formula>1000</formula>
    </cfRule>
  </conditionalFormatting>
  <conditionalFormatting sqref="F11">
    <cfRule type="cellIs" dxfId="2923" priority="245" operator="greaterThan">
      <formula>1000</formula>
    </cfRule>
  </conditionalFormatting>
  <conditionalFormatting sqref="G11">
    <cfRule type="cellIs" dxfId="2922" priority="246" operator="greaterThan">
      <formula>1000</formula>
    </cfRule>
  </conditionalFormatting>
  <conditionalFormatting sqref="H11">
    <cfRule type="cellIs" dxfId="2921" priority="247" operator="greaterThan">
      <formula>1000</formula>
    </cfRule>
  </conditionalFormatting>
  <conditionalFormatting sqref="I11">
    <cfRule type="cellIs" dxfId="2920" priority="248" operator="greaterThan">
      <formula>1000</formula>
    </cfRule>
  </conditionalFormatting>
  <conditionalFormatting sqref="J11">
    <cfRule type="cellIs" dxfId="2919" priority="249" operator="greaterThan">
      <formula>1000</formula>
    </cfRule>
  </conditionalFormatting>
  <conditionalFormatting sqref="K11">
    <cfRule type="cellIs" dxfId="2918" priority="250" operator="greaterThan">
      <formula>1000</formula>
    </cfRule>
  </conditionalFormatting>
  <conditionalFormatting sqref="L11">
    <cfRule type="cellIs" dxfId="2917" priority="251" operator="greaterThan">
      <formula>1000</formula>
    </cfRule>
  </conditionalFormatting>
  <conditionalFormatting sqref="M11">
    <cfRule type="cellIs" dxfId="2916" priority="252" operator="greaterThan">
      <formula>1000</formula>
    </cfRule>
  </conditionalFormatting>
  <conditionalFormatting sqref="N11">
    <cfRule type="cellIs" dxfId="2915" priority="253" operator="greaterThan">
      <formula>1000</formula>
    </cfRule>
  </conditionalFormatting>
  <conditionalFormatting sqref="O11">
    <cfRule type="cellIs" dxfId="2914" priority="254" operator="greaterThan">
      <formula>1000</formula>
    </cfRule>
  </conditionalFormatting>
  <conditionalFormatting sqref="P11">
    <cfRule type="cellIs" dxfId="2913" priority="255" operator="greaterThan">
      <formula>1000</formula>
    </cfRule>
  </conditionalFormatting>
  <conditionalFormatting sqref="Q11">
    <cfRule type="cellIs" dxfId="2912" priority="256" operator="greaterThan">
      <formula>1000</formula>
    </cfRule>
  </conditionalFormatting>
  <conditionalFormatting sqref="R11">
    <cfRule type="cellIs" dxfId="2911" priority="257" operator="greaterThan">
      <formula>1000</formula>
    </cfRule>
  </conditionalFormatting>
  <conditionalFormatting sqref="S11">
    <cfRule type="cellIs" dxfId="2910" priority="258" operator="greaterThan">
      <formula>1000</formula>
    </cfRule>
  </conditionalFormatting>
  <conditionalFormatting sqref="T11">
    <cfRule type="cellIs" dxfId="2909" priority="259" operator="greaterThan">
      <formula>1000</formula>
    </cfRule>
  </conditionalFormatting>
  <conditionalFormatting sqref="I12">
    <cfRule type="cellIs" dxfId="2908" priority="260" operator="greaterThan">
      <formula>50</formula>
    </cfRule>
  </conditionalFormatting>
  <conditionalFormatting sqref="I13">
    <cfRule type="cellIs" dxfId="2907" priority="261" operator="greaterThan">
      <formula>50</formula>
    </cfRule>
  </conditionalFormatting>
  <conditionalFormatting sqref="I14">
    <cfRule type="cellIs" dxfId="2906" priority="262" operator="greaterThan">
      <formula>50</formula>
    </cfRule>
  </conditionalFormatting>
  <conditionalFormatting sqref="I15">
    <cfRule type="cellIs" dxfId="2905" priority="263" operator="greaterThan">
      <formula>50</formula>
    </cfRule>
  </conditionalFormatting>
  <conditionalFormatting sqref="I16">
    <cfRule type="cellIs" dxfId="2904" priority="264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209</v>
      </c>
    </row>
    <row r="5" spans="1:22" ht="14.25" customHeight="1" x14ac:dyDescent="0.2">
      <c r="C5" s="76" t="s">
        <v>213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>
        <v>14880</v>
      </c>
      <c r="H28" s="28">
        <v>0</v>
      </c>
      <c r="I28" s="29">
        <v>0</v>
      </c>
      <c r="J28" s="30">
        <v>0</v>
      </c>
      <c r="K28" s="11">
        <v>0</v>
      </c>
      <c r="L28" s="29">
        <v>0</v>
      </c>
      <c r="M28" s="11">
        <v>0</v>
      </c>
      <c r="N28" s="29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>
        <v>3000</v>
      </c>
      <c r="H42" s="28">
        <v>3000</v>
      </c>
      <c r="I42" s="29">
        <v>250</v>
      </c>
      <c r="J42" s="30">
        <v>250</v>
      </c>
      <c r="K42" s="11">
        <v>250</v>
      </c>
      <c r="L42" s="29">
        <v>250</v>
      </c>
      <c r="M42" s="11">
        <v>250</v>
      </c>
      <c r="N42" s="29">
        <v>250</v>
      </c>
      <c r="O42" s="30">
        <v>250</v>
      </c>
      <c r="P42" s="30">
        <v>250</v>
      </c>
      <c r="Q42" s="30">
        <v>250</v>
      </c>
      <c r="R42" s="30">
        <v>250</v>
      </c>
      <c r="S42" s="30">
        <v>250</v>
      </c>
      <c r="T42" s="30">
        <v>250</v>
      </c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17880</v>
      </c>
      <c r="H49" s="34">
        <f t="shared" si="2"/>
        <v>3000</v>
      </c>
      <c r="I49" s="35">
        <f t="shared" si="2"/>
        <v>250</v>
      </c>
      <c r="J49" s="36">
        <f t="shared" si="2"/>
        <v>250</v>
      </c>
      <c r="K49" s="37">
        <f t="shared" si="2"/>
        <v>250</v>
      </c>
      <c r="L49" s="35">
        <f t="shared" si="2"/>
        <v>250</v>
      </c>
      <c r="M49" s="37">
        <f t="shared" si="2"/>
        <v>250</v>
      </c>
      <c r="N49" s="35">
        <f t="shared" si="2"/>
        <v>250</v>
      </c>
      <c r="O49" s="36">
        <f t="shared" si="2"/>
        <v>250</v>
      </c>
      <c r="P49" s="36">
        <f t="shared" si="2"/>
        <v>250</v>
      </c>
      <c r="Q49" s="36">
        <f t="shared" si="2"/>
        <v>250</v>
      </c>
      <c r="R49" s="36">
        <f t="shared" si="2"/>
        <v>250</v>
      </c>
      <c r="S49" s="36">
        <f t="shared" si="2"/>
        <v>250</v>
      </c>
      <c r="T49" s="36">
        <f t="shared" si="2"/>
        <v>250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>
        <v>12100</v>
      </c>
      <c r="H95" s="45">
        <v>10500</v>
      </c>
      <c r="I95" s="46"/>
      <c r="J95" s="30"/>
      <c r="K95" s="46">
        <v>2625</v>
      </c>
      <c r="L95" s="30"/>
      <c r="M95" s="11"/>
      <c r="N95" s="29">
        <v>2625</v>
      </c>
      <c r="O95" s="11"/>
      <c r="P95" s="29"/>
      <c r="Q95" s="30">
        <v>2625</v>
      </c>
      <c r="R95" s="30"/>
      <c r="S95" s="30"/>
      <c r="T95" s="30">
        <v>2625</v>
      </c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>
        <v>0</v>
      </c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>
        <v>0</v>
      </c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>
        <v>3500</v>
      </c>
      <c r="H109" s="45">
        <v>3500</v>
      </c>
      <c r="I109" s="46"/>
      <c r="J109" s="30"/>
      <c r="K109" s="46">
        <v>875</v>
      </c>
      <c r="L109" s="30"/>
      <c r="M109" s="11"/>
      <c r="N109" s="29">
        <v>875</v>
      </c>
      <c r="O109" s="11"/>
      <c r="P109" s="29"/>
      <c r="Q109" s="30">
        <v>875</v>
      </c>
      <c r="R109" s="30"/>
      <c r="S109" s="30"/>
      <c r="T109" s="30">
        <v>875</v>
      </c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>
        <v>500</v>
      </c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>
        <v>3000</v>
      </c>
      <c r="H137" s="45">
        <v>2000</v>
      </c>
      <c r="I137" s="46"/>
      <c r="J137" s="30"/>
      <c r="K137" s="46">
        <v>500</v>
      </c>
      <c r="L137" s="30"/>
      <c r="M137" s="11"/>
      <c r="N137" s="29">
        <v>500</v>
      </c>
      <c r="O137" s="11"/>
      <c r="P137" s="29"/>
      <c r="Q137" s="30">
        <v>500</v>
      </c>
      <c r="R137" s="30"/>
      <c r="S137" s="30"/>
      <c r="T137" s="30">
        <v>500</v>
      </c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>
        <v>999.99999999999898</v>
      </c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>
        <v>4000</v>
      </c>
      <c r="H146" s="45">
        <v>2000</v>
      </c>
      <c r="I146" s="46"/>
      <c r="J146" s="30"/>
      <c r="K146" s="46">
        <v>500</v>
      </c>
      <c r="L146" s="30"/>
      <c r="M146" s="11"/>
      <c r="N146" s="29">
        <v>500</v>
      </c>
      <c r="O146" s="11"/>
      <c r="P146" s="29"/>
      <c r="Q146" s="30">
        <v>500</v>
      </c>
      <c r="R146" s="30"/>
      <c r="S146" s="30"/>
      <c r="T146" s="30">
        <v>500</v>
      </c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>
        <v>13000</v>
      </c>
      <c r="H147" s="45">
        <v>6000</v>
      </c>
      <c r="I147" s="46"/>
      <c r="J147" s="30"/>
      <c r="K147" s="46">
        <v>1500</v>
      </c>
      <c r="L147" s="30"/>
      <c r="M147" s="11"/>
      <c r="N147" s="29">
        <v>1500</v>
      </c>
      <c r="O147" s="11"/>
      <c r="P147" s="29"/>
      <c r="Q147" s="30">
        <v>1500</v>
      </c>
      <c r="R147" s="30"/>
      <c r="S147" s="30"/>
      <c r="T147" s="30">
        <v>1500</v>
      </c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1972</v>
      </c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39071.999999999898</v>
      </c>
      <c r="H155" s="47">
        <v>24000</v>
      </c>
      <c r="I155" s="35">
        <v>0</v>
      </c>
      <c r="J155" s="36">
        <v>0</v>
      </c>
      <c r="K155" s="46">
        <v>6000</v>
      </c>
      <c r="L155" s="30">
        <v>0</v>
      </c>
      <c r="M155" s="11">
        <v>0</v>
      </c>
      <c r="N155" s="29">
        <v>6000</v>
      </c>
      <c r="O155" s="11">
        <v>0</v>
      </c>
      <c r="P155" s="29">
        <v>0</v>
      </c>
      <c r="Q155" s="30">
        <v>6000</v>
      </c>
      <c r="R155" s="30">
        <v>0</v>
      </c>
      <c r="S155" s="30">
        <v>0</v>
      </c>
      <c r="T155" s="30">
        <v>6000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-21191.999999999898</v>
      </c>
      <c r="H157" s="50">
        <f t="shared" si="7"/>
        <v>-21000</v>
      </c>
      <c r="I157" s="51">
        <f t="shared" si="7"/>
        <v>250</v>
      </c>
      <c r="J157" s="52">
        <f t="shared" si="7"/>
        <v>250</v>
      </c>
      <c r="K157" s="52">
        <f t="shared" si="7"/>
        <v>-5750</v>
      </c>
      <c r="L157" s="52">
        <f t="shared" si="7"/>
        <v>250</v>
      </c>
      <c r="M157" s="52">
        <f t="shared" si="7"/>
        <v>250</v>
      </c>
      <c r="N157" s="52">
        <f t="shared" si="7"/>
        <v>-5750</v>
      </c>
      <c r="O157" s="52">
        <f t="shared" si="7"/>
        <v>250</v>
      </c>
      <c r="P157" s="52">
        <f t="shared" si="7"/>
        <v>250</v>
      </c>
      <c r="Q157" s="52">
        <f t="shared" si="7"/>
        <v>-5750</v>
      </c>
      <c r="R157" s="52">
        <f t="shared" si="7"/>
        <v>250</v>
      </c>
      <c r="S157" s="49">
        <f t="shared" si="7"/>
        <v>250</v>
      </c>
      <c r="T157" s="51">
        <f t="shared" si="7"/>
        <v>-5750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2903" priority="1" operator="greaterThan">
      <formula>1000</formula>
    </cfRule>
  </conditionalFormatting>
  <conditionalFormatting sqref="E11">
    <cfRule type="cellIs" dxfId="2902" priority="2" operator="greaterThan">
      <formula>1000</formula>
    </cfRule>
  </conditionalFormatting>
  <conditionalFormatting sqref="F11">
    <cfRule type="cellIs" dxfId="2901" priority="3" operator="greaterThan">
      <formula>1000</formula>
    </cfRule>
  </conditionalFormatting>
  <conditionalFormatting sqref="G11">
    <cfRule type="cellIs" dxfId="2900" priority="4" operator="greaterThan">
      <formula>1000</formula>
    </cfRule>
  </conditionalFormatting>
  <conditionalFormatting sqref="H11">
    <cfRule type="cellIs" dxfId="2899" priority="5" operator="greaterThan">
      <formula>1000</formula>
    </cfRule>
  </conditionalFormatting>
  <conditionalFormatting sqref="I11">
    <cfRule type="cellIs" dxfId="2898" priority="6" operator="greaterThan">
      <formula>1000</formula>
    </cfRule>
  </conditionalFormatting>
  <conditionalFormatting sqref="J11">
    <cfRule type="cellIs" dxfId="2897" priority="7" operator="greaterThan">
      <formula>1000</formula>
    </cfRule>
  </conditionalFormatting>
  <conditionalFormatting sqref="K11">
    <cfRule type="cellIs" dxfId="2896" priority="8" operator="greaterThan">
      <formula>1000</formula>
    </cfRule>
  </conditionalFormatting>
  <conditionalFormatting sqref="L11">
    <cfRule type="cellIs" dxfId="2895" priority="9" operator="greaterThan">
      <formula>1000</formula>
    </cfRule>
  </conditionalFormatting>
  <conditionalFormatting sqref="M11">
    <cfRule type="cellIs" dxfId="2894" priority="10" operator="greaterThan">
      <formula>1000</formula>
    </cfRule>
  </conditionalFormatting>
  <conditionalFormatting sqref="N11">
    <cfRule type="cellIs" dxfId="2893" priority="11" operator="greaterThan">
      <formula>1000</formula>
    </cfRule>
  </conditionalFormatting>
  <conditionalFormatting sqref="O11">
    <cfRule type="cellIs" dxfId="2892" priority="12" operator="greaterThan">
      <formula>1000</formula>
    </cfRule>
  </conditionalFormatting>
  <conditionalFormatting sqref="P11">
    <cfRule type="cellIs" dxfId="2891" priority="13" operator="greaterThan">
      <formula>1000</formula>
    </cfRule>
  </conditionalFormatting>
  <conditionalFormatting sqref="Q11">
    <cfRule type="cellIs" dxfId="2890" priority="14" operator="greaterThan">
      <formula>1000</formula>
    </cfRule>
  </conditionalFormatting>
  <conditionalFormatting sqref="R11">
    <cfRule type="cellIs" dxfId="2889" priority="15" operator="greaterThan">
      <formula>1000</formula>
    </cfRule>
  </conditionalFormatting>
  <conditionalFormatting sqref="S11">
    <cfRule type="cellIs" dxfId="2888" priority="16" operator="greaterThan">
      <formula>1000</formula>
    </cfRule>
  </conditionalFormatting>
  <conditionalFormatting sqref="T11">
    <cfRule type="cellIs" dxfId="2887" priority="17" operator="greaterThan">
      <formula>1000</formula>
    </cfRule>
  </conditionalFormatting>
  <conditionalFormatting sqref="I12">
    <cfRule type="cellIs" dxfId="2886" priority="18" operator="greaterThan">
      <formula>50</formula>
    </cfRule>
  </conditionalFormatting>
  <conditionalFormatting sqref="I13">
    <cfRule type="cellIs" dxfId="2885" priority="19" operator="greaterThan">
      <formula>50</formula>
    </cfRule>
  </conditionalFormatting>
  <conditionalFormatting sqref="I14">
    <cfRule type="cellIs" dxfId="2884" priority="20" operator="greaterThan">
      <formula>50</formula>
    </cfRule>
  </conditionalFormatting>
  <conditionalFormatting sqref="I15">
    <cfRule type="cellIs" dxfId="2883" priority="21" operator="greaterThan">
      <formula>50</formula>
    </cfRule>
  </conditionalFormatting>
  <conditionalFormatting sqref="I16">
    <cfRule type="cellIs" dxfId="2882" priority="22" operator="greaterThan">
      <formula>50</formula>
    </cfRule>
  </conditionalFormatting>
  <conditionalFormatting sqref="D11">
    <cfRule type="cellIs" dxfId="2881" priority="23" operator="greaterThan">
      <formula>1000</formula>
    </cfRule>
  </conditionalFormatting>
  <conditionalFormatting sqref="E11">
    <cfRule type="cellIs" dxfId="2880" priority="24" operator="greaterThan">
      <formula>1000</formula>
    </cfRule>
  </conditionalFormatting>
  <conditionalFormatting sqref="F11">
    <cfRule type="cellIs" dxfId="2879" priority="25" operator="greaterThan">
      <formula>1000</formula>
    </cfRule>
  </conditionalFormatting>
  <conditionalFormatting sqref="G11">
    <cfRule type="cellIs" dxfId="2878" priority="26" operator="greaterThan">
      <formula>1000</formula>
    </cfRule>
  </conditionalFormatting>
  <conditionalFormatting sqref="H11">
    <cfRule type="cellIs" dxfId="2877" priority="27" operator="greaterThan">
      <formula>1000</formula>
    </cfRule>
  </conditionalFormatting>
  <conditionalFormatting sqref="I11">
    <cfRule type="cellIs" dxfId="2876" priority="28" operator="greaterThan">
      <formula>1000</formula>
    </cfRule>
  </conditionalFormatting>
  <conditionalFormatting sqref="J11">
    <cfRule type="cellIs" dxfId="2875" priority="29" operator="greaterThan">
      <formula>1000</formula>
    </cfRule>
  </conditionalFormatting>
  <conditionalFormatting sqref="K11">
    <cfRule type="cellIs" dxfId="2874" priority="30" operator="greaterThan">
      <formula>1000</formula>
    </cfRule>
  </conditionalFormatting>
  <conditionalFormatting sqref="L11">
    <cfRule type="cellIs" dxfId="2873" priority="31" operator="greaterThan">
      <formula>1000</formula>
    </cfRule>
  </conditionalFormatting>
  <conditionalFormatting sqref="M11">
    <cfRule type="cellIs" dxfId="2872" priority="32" operator="greaterThan">
      <formula>1000</formula>
    </cfRule>
  </conditionalFormatting>
  <conditionalFormatting sqref="N11">
    <cfRule type="cellIs" dxfId="2871" priority="33" operator="greaterThan">
      <formula>1000</formula>
    </cfRule>
  </conditionalFormatting>
  <conditionalFormatting sqref="O11">
    <cfRule type="cellIs" dxfId="2870" priority="34" operator="greaterThan">
      <formula>1000</formula>
    </cfRule>
  </conditionalFormatting>
  <conditionalFormatting sqref="P11">
    <cfRule type="cellIs" dxfId="2869" priority="35" operator="greaterThan">
      <formula>1000</formula>
    </cfRule>
  </conditionalFormatting>
  <conditionalFormatting sqref="Q11">
    <cfRule type="cellIs" dxfId="2868" priority="36" operator="greaterThan">
      <formula>1000</formula>
    </cfRule>
  </conditionalFormatting>
  <conditionalFormatting sqref="R11">
    <cfRule type="cellIs" dxfId="2867" priority="37" operator="greaterThan">
      <formula>1000</formula>
    </cfRule>
  </conditionalFormatting>
  <conditionalFormatting sqref="S11">
    <cfRule type="cellIs" dxfId="2866" priority="38" operator="greaterThan">
      <formula>1000</formula>
    </cfRule>
  </conditionalFormatting>
  <conditionalFormatting sqref="T11">
    <cfRule type="cellIs" dxfId="2865" priority="39" operator="greaterThan">
      <formula>1000</formula>
    </cfRule>
  </conditionalFormatting>
  <conditionalFormatting sqref="I12">
    <cfRule type="cellIs" dxfId="2864" priority="40" operator="greaterThan">
      <formula>50</formula>
    </cfRule>
  </conditionalFormatting>
  <conditionalFormatting sqref="I13">
    <cfRule type="cellIs" dxfId="2863" priority="41" operator="greaterThan">
      <formula>50</formula>
    </cfRule>
  </conditionalFormatting>
  <conditionalFormatting sqref="I14">
    <cfRule type="cellIs" dxfId="2862" priority="42" operator="greaterThan">
      <formula>50</formula>
    </cfRule>
  </conditionalFormatting>
  <conditionalFormatting sqref="I15">
    <cfRule type="cellIs" dxfId="2861" priority="43" operator="greaterThan">
      <formula>50</formula>
    </cfRule>
  </conditionalFormatting>
  <conditionalFormatting sqref="I16">
    <cfRule type="cellIs" dxfId="2860" priority="44" operator="greaterThan">
      <formula>50</formula>
    </cfRule>
  </conditionalFormatting>
  <conditionalFormatting sqref="D11">
    <cfRule type="cellIs" dxfId="2859" priority="45" operator="greaterThan">
      <formula>1000</formula>
    </cfRule>
  </conditionalFormatting>
  <conditionalFormatting sqref="E11">
    <cfRule type="cellIs" dxfId="2858" priority="46" operator="greaterThan">
      <formula>1000</formula>
    </cfRule>
  </conditionalFormatting>
  <conditionalFormatting sqref="F11">
    <cfRule type="cellIs" dxfId="2857" priority="47" operator="greaterThan">
      <formula>1000</formula>
    </cfRule>
  </conditionalFormatting>
  <conditionalFormatting sqref="G11">
    <cfRule type="cellIs" dxfId="2856" priority="48" operator="greaterThan">
      <formula>1000</formula>
    </cfRule>
  </conditionalFormatting>
  <conditionalFormatting sqref="H11">
    <cfRule type="cellIs" dxfId="2855" priority="49" operator="greaterThan">
      <formula>1000</formula>
    </cfRule>
  </conditionalFormatting>
  <conditionalFormatting sqref="I11">
    <cfRule type="cellIs" dxfId="2854" priority="50" operator="greaterThan">
      <formula>1000</formula>
    </cfRule>
  </conditionalFormatting>
  <conditionalFormatting sqref="J11">
    <cfRule type="cellIs" dxfId="2853" priority="51" operator="greaterThan">
      <formula>1000</formula>
    </cfRule>
  </conditionalFormatting>
  <conditionalFormatting sqref="K11">
    <cfRule type="cellIs" dxfId="2852" priority="52" operator="greaterThan">
      <formula>1000</formula>
    </cfRule>
  </conditionalFormatting>
  <conditionalFormatting sqref="L11">
    <cfRule type="cellIs" dxfId="2851" priority="53" operator="greaterThan">
      <formula>1000</formula>
    </cfRule>
  </conditionalFormatting>
  <conditionalFormatting sqref="M11">
    <cfRule type="cellIs" dxfId="2850" priority="54" operator="greaterThan">
      <formula>1000</formula>
    </cfRule>
  </conditionalFormatting>
  <conditionalFormatting sqref="N11">
    <cfRule type="cellIs" dxfId="2849" priority="55" operator="greaterThan">
      <formula>1000</formula>
    </cfRule>
  </conditionalFormatting>
  <conditionalFormatting sqref="O11">
    <cfRule type="cellIs" dxfId="2848" priority="56" operator="greaterThan">
      <formula>1000</formula>
    </cfRule>
  </conditionalFormatting>
  <conditionalFormatting sqref="P11">
    <cfRule type="cellIs" dxfId="2847" priority="57" operator="greaterThan">
      <formula>1000</formula>
    </cfRule>
  </conditionalFormatting>
  <conditionalFormatting sqref="Q11">
    <cfRule type="cellIs" dxfId="2846" priority="58" operator="greaterThan">
      <formula>1000</formula>
    </cfRule>
  </conditionalFormatting>
  <conditionalFormatting sqref="R11">
    <cfRule type="cellIs" dxfId="2845" priority="59" operator="greaterThan">
      <formula>1000</formula>
    </cfRule>
  </conditionalFormatting>
  <conditionalFormatting sqref="S11">
    <cfRule type="cellIs" dxfId="2844" priority="60" operator="greaterThan">
      <formula>1000</formula>
    </cfRule>
  </conditionalFormatting>
  <conditionalFormatting sqref="T11">
    <cfRule type="cellIs" dxfId="2843" priority="61" operator="greaterThan">
      <formula>1000</formula>
    </cfRule>
  </conditionalFormatting>
  <conditionalFormatting sqref="I12">
    <cfRule type="cellIs" dxfId="2842" priority="62" operator="greaterThan">
      <formula>50</formula>
    </cfRule>
  </conditionalFormatting>
  <conditionalFormatting sqref="I13">
    <cfRule type="cellIs" dxfId="2841" priority="63" operator="greaterThan">
      <formula>50</formula>
    </cfRule>
  </conditionalFormatting>
  <conditionalFormatting sqref="I14">
    <cfRule type="cellIs" dxfId="2840" priority="64" operator="greaterThan">
      <formula>50</formula>
    </cfRule>
  </conditionalFormatting>
  <conditionalFormatting sqref="I15">
    <cfRule type="cellIs" dxfId="2839" priority="65" operator="greaterThan">
      <formula>50</formula>
    </cfRule>
  </conditionalFormatting>
  <conditionalFormatting sqref="I16">
    <cfRule type="cellIs" dxfId="2838" priority="66" operator="greaterThan">
      <formula>50</formula>
    </cfRule>
  </conditionalFormatting>
  <conditionalFormatting sqref="D11">
    <cfRule type="cellIs" dxfId="2837" priority="67" operator="greaterThan">
      <formula>1000</formula>
    </cfRule>
  </conditionalFormatting>
  <conditionalFormatting sqref="E11">
    <cfRule type="cellIs" dxfId="2836" priority="68" operator="greaterThan">
      <formula>1000</formula>
    </cfRule>
  </conditionalFormatting>
  <conditionalFormatting sqref="F11">
    <cfRule type="cellIs" dxfId="2835" priority="69" operator="greaterThan">
      <formula>1000</formula>
    </cfRule>
  </conditionalFormatting>
  <conditionalFormatting sqref="G11">
    <cfRule type="cellIs" dxfId="2834" priority="70" operator="greaterThan">
      <formula>1000</formula>
    </cfRule>
  </conditionalFormatting>
  <conditionalFormatting sqref="H11">
    <cfRule type="cellIs" dxfId="2833" priority="71" operator="greaterThan">
      <formula>1000</formula>
    </cfRule>
  </conditionalFormatting>
  <conditionalFormatting sqref="I11">
    <cfRule type="cellIs" dxfId="2832" priority="72" operator="greaterThan">
      <formula>1000</formula>
    </cfRule>
  </conditionalFormatting>
  <conditionalFormatting sqref="J11">
    <cfRule type="cellIs" dxfId="2831" priority="73" operator="greaterThan">
      <formula>1000</formula>
    </cfRule>
  </conditionalFormatting>
  <conditionalFormatting sqref="K11">
    <cfRule type="cellIs" dxfId="2830" priority="74" operator="greaterThan">
      <formula>1000</formula>
    </cfRule>
  </conditionalFormatting>
  <conditionalFormatting sqref="L11">
    <cfRule type="cellIs" dxfId="2829" priority="75" operator="greaterThan">
      <formula>1000</formula>
    </cfRule>
  </conditionalFormatting>
  <conditionalFormatting sqref="M11">
    <cfRule type="cellIs" dxfId="2828" priority="76" operator="greaterThan">
      <formula>1000</formula>
    </cfRule>
  </conditionalFormatting>
  <conditionalFormatting sqref="N11">
    <cfRule type="cellIs" dxfId="2827" priority="77" operator="greaterThan">
      <formula>1000</formula>
    </cfRule>
  </conditionalFormatting>
  <conditionalFormatting sqref="O11">
    <cfRule type="cellIs" dxfId="2826" priority="78" operator="greaterThan">
      <formula>1000</formula>
    </cfRule>
  </conditionalFormatting>
  <conditionalFormatting sqref="P11">
    <cfRule type="cellIs" dxfId="2825" priority="79" operator="greaterThan">
      <formula>1000</formula>
    </cfRule>
  </conditionalFormatting>
  <conditionalFormatting sqref="Q11">
    <cfRule type="cellIs" dxfId="2824" priority="80" operator="greaterThan">
      <formula>1000</formula>
    </cfRule>
  </conditionalFormatting>
  <conditionalFormatting sqref="R11">
    <cfRule type="cellIs" dxfId="2823" priority="81" operator="greaterThan">
      <formula>1000</formula>
    </cfRule>
  </conditionalFormatting>
  <conditionalFormatting sqref="S11">
    <cfRule type="cellIs" dxfId="2822" priority="82" operator="greaterThan">
      <formula>1000</formula>
    </cfRule>
  </conditionalFormatting>
  <conditionalFormatting sqref="T11">
    <cfRule type="cellIs" dxfId="2821" priority="83" operator="greaterThan">
      <formula>1000</formula>
    </cfRule>
  </conditionalFormatting>
  <conditionalFormatting sqref="I12">
    <cfRule type="cellIs" dxfId="2820" priority="84" operator="greaterThan">
      <formula>50</formula>
    </cfRule>
  </conditionalFormatting>
  <conditionalFormatting sqref="I13">
    <cfRule type="cellIs" dxfId="2819" priority="85" operator="greaterThan">
      <formula>50</formula>
    </cfRule>
  </conditionalFormatting>
  <conditionalFormatting sqref="I14">
    <cfRule type="cellIs" dxfId="2818" priority="86" operator="greaterThan">
      <formula>50</formula>
    </cfRule>
  </conditionalFormatting>
  <conditionalFormatting sqref="I15">
    <cfRule type="cellIs" dxfId="2817" priority="87" operator="greaterThan">
      <formula>50</formula>
    </cfRule>
  </conditionalFormatting>
  <conditionalFormatting sqref="I16">
    <cfRule type="cellIs" dxfId="2816" priority="88" operator="greaterThan">
      <formula>50</formula>
    </cfRule>
  </conditionalFormatting>
  <conditionalFormatting sqref="D11">
    <cfRule type="cellIs" dxfId="2815" priority="89" operator="greaterThan">
      <formula>1000</formula>
    </cfRule>
  </conditionalFormatting>
  <conditionalFormatting sqref="E11">
    <cfRule type="cellIs" dxfId="2814" priority="90" operator="greaterThan">
      <formula>1000</formula>
    </cfRule>
  </conditionalFormatting>
  <conditionalFormatting sqref="F11">
    <cfRule type="cellIs" dxfId="2813" priority="91" operator="greaterThan">
      <formula>1000</formula>
    </cfRule>
  </conditionalFormatting>
  <conditionalFormatting sqref="G11">
    <cfRule type="cellIs" dxfId="2812" priority="92" operator="greaterThan">
      <formula>1000</formula>
    </cfRule>
  </conditionalFormatting>
  <conditionalFormatting sqref="H11">
    <cfRule type="cellIs" dxfId="2811" priority="93" operator="greaterThan">
      <formula>1000</formula>
    </cfRule>
  </conditionalFormatting>
  <conditionalFormatting sqref="I11">
    <cfRule type="cellIs" dxfId="2810" priority="94" operator="greaterThan">
      <formula>1000</formula>
    </cfRule>
  </conditionalFormatting>
  <conditionalFormatting sqref="J11">
    <cfRule type="cellIs" dxfId="2809" priority="95" operator="greaterThan">
      <formula>1000</formula>
    </cfRule>
  </conditionalFormatting>
  <conditionalFormatting sqref="K11">
    <cfRule type="cellIs" dxfId="2808" priority="96" operator="greaterThan">
      <formula>1000</formula>
    </cfRule>
  </conditionalFormatting>
  <conditionalFormatting sqref="L11">
    <cfRule type="cellIs" dxfId="2807" priority="97" operator="greaterThan">
      <formula>1000</formula>
    </cfRule>
  </conditionalFormatting>
  <conditionalFormatting sqref="M11">
    <cfRule type="cellIs" dxfId="2806" priority="98" operator="greaterThan">
      <formula>1000</formula>
    </cfRule>
  </conditionalFormatting>
  <conditionalFormatting sqref="N11">
    <cfRule type="cellIs" dxfId="2805" priority="99" operator="greaterThan">
      <formula>1000</formula>
    </cfRule>
  </conditionalFormatting>
  <conditionalFormatting sqref="O11">
    <cfRule type="cellIs" dxfId="2804" priority="100" operator="greaterThan">
      <formula>1000</formula>
    </cfRule>
  </conditionalFormatting>
  <conditionalFormatting sqref="P11">
    <cfRule type="cellIs" dxfId="2803" priority="101" operator="greaterThan">
      <formula>1000</formula>
    </cfRule>
  </conditionalFormatting>
  <conditionalFormatting sqref="Q11">
    <cfRule type="cellIs" dxfId="2802" priority="102" operator="greaterThan">
      <formula>1000</formula>
    </cfRule>
  </conditionalFormatting>
  <conditionalFormatting sqref="R11">
    <cfRule type="cellIs" dxfId="2801" priority="103" operator="greaterThan">
      <formula>1000</formula>
    </cfRule>
  </conditionalFormatting>
  <conditionalFormatting sqref="S11">
    <cfRule type="cellIs" dxfId="2800" priority="104" operator="greaterThan">
      <formula>1000</formula>
    </cfRule>
  </conditionalFormatting>
  <conditionalFormatting sqref="T11">
    <cfRule type="cellIs" dxfId="2799" priority="105" operator="greaterThan">
      <formula>1000</formula>
    </cfRule>
  </conditionalFormatting>
  <conditionalFormatting sqref="I12">
    <cfRule type="cellIs" dxfId="2798" priority="106" operator="greaterThan">
      <formula>50</formula>
    </cfRule>
  </conditionalFormatting>
  <conditionalFormatting sqref="I13">
    <cfRule type="cellIs" dxfId="2797" priority="107" operator="greaterThan">
      <formula>50</formula>
    </cfRule>
  </conditionalFormatting>
  <conditionalFormatting sqref="I14">
    <cfRule type="cellIs" dxfId="2796" priority="108" operator="greaterThan">
      <formula>50</formula>
    </cfRule>
  </conditionalFormatting>
  <conditionalFormatting sqref="I15">
    <cfRule type="cellIs" dxfId="2795" priority="109" operator="greaterThan">
      <formula>50</formula>
    </cfRule>
  </conditionalFormatting>
  <conditionalFormatting sqref="I16">
    <cfRule type="cellIs" dxfId="2794" priority="110" operator="greaterThan">
      <formula>50</formula>
    </cfRule>
  </conditionalFormatting>
  <conditionalFormatting sqref="D11">
    <cfRule type="cellIs" dxfId="2793" priority="111" operator="greaterThan">
      <formula>1000</formula>
    </cfRule>
  </conditionalFormatting>
  <conditionalFormatting sqref="E11">
    <cfRule type="cellIs" dxfId="2792" priority="112" operator="greaterThan">
      <formula>1000</formula>
    </cfRule>
  </conditionalFormatting>
  <conditionalFormatting sqref="F11">
    <cfRule type="cellIs" dxfId="2791" priority="113" operator="greaterThan">
      <formula>1000</formula>
    </cfRule>
  </conditionalFormatting>
  <conditionalFormatting sqref="G11">
    <cfRule type="cellIs" dxfId="2790" priority="114" operator="greaterThan">
      <formula>1000</formula>
    </cfRule>
  </conditionalFormatting>
  <conditionalFormatting sqref="H11">
    <cfRule type="cellIs" dxfId="2789" priority="115" operator="greaterThan">
      <formula>1000</formula>
    </cfRule>
  </conditionalFormatting>
  <conditionalFormatting sqref="I11">
    <cfRule type="cellIs" dxfId="2788" priority="116" operator="greaterThan">
      <formula>1000</formula>
    </cfRule>
  </conditionalFormatting>
  <conditionalFormatting sqref="J11">
    <cfRule type="cellIs" dxfId="2787" priority="117" operator="greaterThan">
      <formula>1000</formula>
    </cfRule>
  </conditionalFormatting>
  <conditionalFormatting sqref="K11">
    <cfRule type="cellIs" dxfId="2786" priority="118" operator="greaterThan">
      <formula>1000</formula>
    </cfRule>
  </conditionalFormatting>
  <conditionalFormatting sqref="L11">
    <cfRule type="cellIs" dxfId="2785" priority="119" operator="greaterThan">
      <formula>1000</formula>
    </cfRule>
  </conditionalFormatting>
  <conditionalFormatting sqref="M11">
    <cfRule type="cellIs" dxfId="2784" priority="120" operator="greaterThan">
      <formula>1000</formula>
    </cfRule>
  </conditionalFormatting>
  <conditionalFormatting sqref="N11">
    <cfRule type="cellIs" dxfId="2783" priority="121" operator="greaterThan">
      <formula>1000</formula>
    </cfRule>
  </conditionalFormatting>
  <conditionalFormatting sqref="O11">
    <cfRule type="cellIs" dxfId="2782" priority="122" operator="greaterThan">
      <formula>1000</formula>
    </cfRule>
  </conditionalFormatting>
  <conditionalFormatting sqref="P11">
    <cfRule type="cellIs" dxfId="2781" priority="123" operator="greaterThan">
      <formula>1000</formula>
    </cfRule>
  </conditionalFormatting>
  <conditionalFormatting sqref="Q11">
    <cfRule type="cellIs" dxfId="2780" priority="124" operator="greaterThan">
      <formula>1000</formula>
    </cfRule>
  </conditionalFormatting>
  <conditionalFormatting sqref="R11">
    <cfRule type="cellIs" dxfId="2779" priority="125" operator="greaterThan">
      <formula>1000</formula>
    </cfRule>
  </conditionalFormatting>
  <conditionalFormatting sqref="S11">
    <cfRule type="cellIs" dxfId="2778" priority="126" operator="greaterThan">
      <formula>1000</formula>
    </cfRule>
  </conditionalFormatting>
  <conditionalFormatting sqref="T11">
    <cfRule type="cellIs" dxfId="2777" priority="127" operator="greaterThan">
      <formula>1000</formula>
    </cfRule>
  </conditionalFormatting>
  <conditionalFormatting sqref="I12">
    <cfRule type="cellIs" dxfId="2776" priority="128" operator="greaterThan">
      <formula>50</formula>
    </cfRule>
  </conditionalFormatting>
  <conditionalFormatting sqref="I13">
    <cfRule type="cellIs" dxfId="2775" priority="129" operator="greaterThan">
      <formula>50</formula>
    </cfRule>
  </conditionalFormatting>
  <conditionalFormatting sqref="I14">
    <cfRule type="cellIs" dxfId="2774" priority="130" operator="greaterThan">
      <formula>50</formula>
    </cfRule>
  </conditionalFormatting>
  <conditionalFormatting sqref="I15">
    <cfRule type="cellIs" dxfId="2773" priority="131" operator="greaterThan">
      <formula>50</formula>
    </cfRule>
  </conditionalFormatting>
  <conditionalFormatting sqref="I16">
    <cfRule type="cellIs" dxfId="2772" priority="132" operator="greaterThan">
      <formula>50</formula>
    </cfRule>
  </conditionalFormatting>
  <conditionalFormatting sqref="D11">
    <cfRule type="cellIs" dxfId="2771" priority="133" operator="greaterThan">
      <formula>1000</formula>
    </cfRule>
  </conditionalFormatting>
  <conditionalFormatting sqref="E11">
    <cfRule type="cellIs" dxfId="2770" priority="134" operator="greaterThan">
      <formula>1000</formula>
    </cfRule>
  </conditionalFormatting>
  <conditionalFormatting sqref="F11">
    <cfRule type="cellIs" dxfId="2769" priority="135" operator="greaterThan">
      <formula>1000</formula>
    </cfRule>
  </conditionalFormatting>
  <conditionalFormatting sqref="G11">
    <cfRule type="cellIs" dxfId="2768" priority="136" operator="greaterThan">
      <formula>1000</formula>
    </cfRule>
  </conditionalFormatting>
  <conditionalFormatting sqref="H11">
    <cfRule type="cellIs" dxfId="2767" priority="137" operator="greaterThan">
      <formula>1000</formula>
    </cfRule>
  </conditionalFormatting>
  <conditionalFormatting sqref="I11">
    <cfRule type="cellIs" dxfId="2766" priority="138" operator="greaterThan">
      <formula>1000</formula>
    </cfRule>
  </conditionalFormatting>
  <conditionalFormatting sqref="J11">
    <cfRule type="cellIs" dxfId="2765" priority="139" operator="greaterThan">
      <formula>1000</formula>
    </cfRule>
  </conditionalFormatting>
  <conditionalFormatting sqref="K11">
    <cfRule type="cellIs" dxfId="2764" priority="140" operator="greaterThan">
      <formula>1000</formula>
    </cfRule>
  </conditionalFormatting>
  <conditionalFormatting sqref="L11">
    <cfRule type="cellIs" dxfId="2763" priority="141" operator="greaterThan">
      <formula>1000</formula>
    </cfRule>
  </conditionalFormatting>
  <conditionalFormatting sqref="M11">
    <cfRule type="cellIs" dxfId="2762" priority="142" operator="greaterThan">
      <formula>1000</formula>
    </cfRule>
  </conditionalFormatting>
  <conditionalFormatting sqref="N11">
    <cfRule type="cellIs" dxfId="2761" priority="143" operator="greaterThan">
      <formula>1000</formula>
    </cfRule>
  </conditionalFormatting>
  <conditionalFormatting sqref="O11">
    <cfRule type="cellIs" dxfId="2760" priority="144" operator="greaterThan">
      <formula>1000</formula>
    </cfRule>
  </conditionalFormatting>
  <conditionalFormatting sqref="P11">
    <cfRule type="cellIs" dxfId="2759" priority="145" operator="greaterThan">
      <formula>1000</formula>
    </cfRule>
  </conditionalFormatting>
  <conditionalFormatting sqref="Q11">
    <cfRule type="cellIs" dxfId="2758" priority="146" operator="greaterThan">
      <formula>1000</formula>
    </cfRule>
  </conditionalFormatting>
  <conditionalFormatting sqref="R11">
    <cfRule type="cellIs" dxfId="2757" priority="147" operator="greaterThan">
      <formula>1000</formula>
    </cfRule>
  </conditionalFormatting>
  <conditionalFormatting sqref="S11">
    <cfRule type="cellIs" dxfId="2756" priority="148" operator="greaterThan">
      <formula>1000</formula>
    </cfRule>
  </conditionalFormatting>
  <conditionalFormatting sqref="T11">
    <cfRule type="cellIs" dxfId="2755" priority="149" operator="greaterThan">
      <formula>1000</formula>
    </cfRule>
  </conditionalFormatting>
  <conditionalFormatting sqref="I12">
    <cfRule type="cellIs" dxfId="2754" priority="150" operator="greaterThan">
      <formula>50</formula>
    </cfRule>
  </conditionalFormatting>
  <conditionalFormatting sqref="I13">
    <cfRule type="cellIs" dxfId="2753" priority="151" operator="greaterThan">
      <formula>50</formula>
    </cfRule>
  </conditionalFormatting>
  <conditionalFormatting sqref="I14">
    <cfRule type="cellIs" dxfId="2752" priority="152" operator="greaterThan">
      <formula>50</formula>
    </cfRule>
  </conditionalFormatting>
  <conditionalFormatting sqref="I15">
    <cfRule type="cellIs" dxfId="2751" priority="153" operator="greaterThan">
      <formula>50</formula>
    </cfRule>
  </conditionalFormatting>
  <conditionalFormatting sqref="I16">
    <cfRule type="cellIs" dxfId="2750" priority="154" operator="greaterThan">
      <formula>50</formula>
    </cfRule>
  </conditionalFormatting>
  <conditionalFormatting sqref="D11">
    <cfRule type="cellIs" dxfId="2749" priority="155" operator="greaterThan">
      <formula>1000</formula>
    </cfRule>
  </conditionalFormatting>
  <conditionalFormatting sqref="E11">
    <cfRule type="cellIs" dxfId="2748" priority="156" operator="greaterThan">
      <formula>1000</formula>
    </cfRule>
  </conditionalFormatting>
  <conditionalFormatting sqref="F11">
    <cfRule type="cellIs" dxfId="2747" priority="157" operator="greaterThan">
      <formula>1000</formula>
    </cfRule>
  </conditionalFormatting>
  <conditionalFormatting sqref="G11">
    <cfRule type="cellIs" dxfId="2746" priority="158" operator="greaterThan">
      <formula>1000</formula>
    </cfRule>
  </conditionalFormatting>
  <conditionalFormatting sqref="H11">
    <cfRule type="cellIs" dxfId="2745" priority="159" operator="greaterThan">
      <formula>1000</formula>
    </cfRule>
  </conditionalFormatting>
  <conditionalFormatting sqref="I11">
    <cfRule type="cellIs" dxfId="2744" priority="160" operator="greaterThan">
      <formula>1000</formula>
    </cfRule>
  </conditionalFormatting>
  <conditionalFormatting sqref="J11">
    <cfRule type="cellIs" dxfId="2743" priority="161" operator="greaterThan">
      <formula>1000</formula>
    </cfRule>
  </conditionalFormatting>
  <conditionalFormatting sqref="K11">
    <cfRule type="cellIs" dxfId="2742" priority="162" operator="greaterThan">
      <formula>1000</formula>
    </cfRule>
  </conditionalFormatting>
  <conditionalFormatting sqref="L11">
    <cfRule type="cellIs" dxfId="2741" priority="163" operator="greaterThan">
      <formula>1000</formula>
    </cfRule>
  </conditionalFormatting>
  <conditionalFormatting sqref="M11">
    <cfRule type="cellIs" dxfId="2740" priority="164" operator="greaterThan">
      <formula>1000</formula>
    </cfRule>
  </conditionalFormatting>
  <conditionalFormatting sqref="N11">
    <cfRule type="cellIs" dxfId="2739" priority="165" operator="greaterThan">
      <formula>1000</formula>
    </cfRule>
  </conditionalFormatting>
  <conditionalFormatting sqref="O11">
    <cfRule type="cellIs" dxfId="2738" priority="166" operator="greaterThan">
      <formula>1000</formula>
    </cfRule>
  </conditionalFormatting>
  <conditionalFormatting sqref="P11">
    <cfRule type="cellIs" dxfId="2737" priority="167" operator="greaterThan">
      <formula>1000</formula>
    </cfRule>
  </conditionalFormatting>
  <conditionalFormatting sqref="Q11">
    <cfRule type="cellIs" dxfId="2736" priority="168" operator="greaterThan">
      <formula>1000</formula>
    </cfRule>
  </conditionalFormatting>
  <conditionalFormatting sqref="R11">
    <cfRule type="cellIs" dxfId="2735" priority="169" operator="greaterThan">
      <formula>1000</formula>
    </cfRule>
  </conditionalFormatting>
  <conditionalFormatting sqref="S11">
    <cfRule type="cellIs" dxfId="2734" priority="170" operator="greaterThan">
      <formula>1000</formula>
    </cfRule>
  </conditionalFormatting>
  <conditionalFormatting sqref="T11">
    <cfRule type="cellIs" dxfId="2733" priority="171" operator="greaterThan">
      <formula>1000</formula>
    </cfRule>
  </conditionalFormatting>
  <conditionalFormatting sqref="I12">
    <cfRule type="cellIs" dxfId="2732" priority="172" operator="greaterThan">
      <formula>50</formula>
    </cfRule>
  </conditionalFormatting>
  <conditionalFormatting sqref="I13">
    <cfRule type="cellIs" dxfId="2731" priority="173" operator="greaterThan">
      <formula>50</formula>
    </cfRule>
  </conditionalFormatting>
  <conditionalFormatting sqref="I14">
    <cfRule type="cellIs" dxfId="2730" priority="174" operator="greaterThan">
      <formula>50</formula>
    </cfRule>
  </conditionalFormatting>
  <conditionalFormatting sqref="I15">
    <cfRule type="cellIs" dxfId="2729" priority="175" operator="greaterThan">
      <formula>50</formula>
    </cfRule>
  </conditionalFormatting>
  <conditionalFormatting sqref="I16">
    <cfRule type="cellIs" dxfId="2728" priority="176" operator="greaterThan">
      <formula>50</formula>
    </cfRule>
  </conditionalFormatting>
  <conditionalFormatting sqref="D11">
    <cfRule type="cellIs" dxfId="2727" priority="177" operator="greaterThan">
      <formula>1000</formula>
    </cfRule>
  </conditionalFormatting>
  <conditionalFormatting sqref="E11">
    <cfRule type="cellIs" dxfId="2726" priority="178" operator="greaterThan">
      <formula>1000</formula>
    </cfRule>
  </conditionalFormatting>
  <conditionalFormatting sqref="F11">
    <cfRule type="cellIs" dxfId="2725" priority="179" operator="greaterThan">
      <formula>1000</formula>
    </cfRule>
  </conditionalFormatting>
  <conditionalFormatting sqref="G11">
    <cfRule type="cellIs" dxfId="2724" priority="180" operator="greaterThan">
      <formula>1000</formula>
    </cfRule>
  </conditionalFormatting>
  <conditionalFormatting sqref="H11">
    <cfRule type="cellIs" dxfId="2723" priority="181" operator="greaterThan">
      <formula>1000</formula>
    </cfRule>
  </conditionalFormatting>
  <conditionalFormatting sqref="I11">
    <cfRule type="cellIs" dxfId="2722" priority="182" operator="greaterThan">
      <formula>1000</formula>
    </cfRule>
  </conditionalFormatting>
  <conditionalFormatting sqref="J11">
    <cfRule type="cellIs" dxfId="2721" priority="183" operator="greaterThan">
      <formula>1000</formula>
    </cfRule>
  </conditionalFormatting>
  <conditionalFormatting sqref="K11">
    <cfRule type="cellIs" dxfId="2720" priority="184" operator="greaterThan">
      <formula>1000</formula>
    </cfRule>
  </conditionalFormatting>
  <conditionalFormatting sqref="L11">
    <cfRule type="cellIs" dxfId="2719" priority="185" operator="greaterThan">
      <formula>1000</formula>
    </cfRule>
  </conditionalFormatting>
  <conditionalFormatting sqref="M11">
    <cfRule type="cellIs" dxfId="2718" priority="186" operator="greaterThan">
      <formula>1000</formula>
    </cfRule>
  </conditionalFormatting>
  <conditionalFormatting sqref="N11">
    <cfRule type="cellIs" dxfId="2717" priority="187" operator="greaterThan">
      <formula>1000</formula>
    </cfRule>
  </conditionalFormatting>
  <conditionalFormatting sqref="O11">
    <cfRule type="cellIs" dxfId="2716" priority="188" operator="greaterThan">
      <formula>1000</formula>
    </cfRule>
  </conditionalFormatting>
  <conditionalFormatting sqref="P11">
    <cfRule type="cellIs" dxfId="2715" priority="189" operator="greaterThan">
      <formula>1000</formula>
    </cfRule>
  </conditionalFormatting>
  <conditionalFormatting sqref="Q11">
    <cfRule type="cellIs" dxfId="2714" priority="190" operator="greaterThan">
      <formula>1000</formula>
    </cfRule>
  </conditionalFormatting>
  <conditionalFormatting sqref="R11">
    <cfRule type="cellIs" dxfId="2713" priority="191" operator="greaterThan">
      <formula>1000</formula>
    </cfRule>
  </conditionalFormatting>
  <conditionalFormatting sqref="S11">
    <cfRule type="cellIs" dxfId="2712" priority="192" operator="greaterThan">
      <formula>1000</formula>
    </cfRule>
  </conditionalFormatting>
  <conditionalFormatting sqref="T11">
    <cfRule type="cellIs" dxfId="2711" priority="193" operator="greaterThan">
      <formula>1000</formula>
    </cfRule>
  </conditionalFormatting>
  <conditionalFormatting sqref="I12">
    <cfRule type="cellIs" dxfId="2710" priority="194" operator="greaterThan">
      <formula>50</formula>
    </cfRule>
  </conditionalFormatting>
  <conditionalFormatting sqref="I13">
    <cfRule type="cellIs" dxfId="2709" priority="195" operator="greaterThan">
      <formula>50</formula>
    </cfRule>
  </conditionalFormatting>
  <conditionalFormatting sqref="I14">
    <cfRule type="cellIs" dxfId="2708" priority="196" operator="greaterThan">
      <formula>50</formula>
    </cfRule>
  </conditionalFormatting>
  <conditionalFormatting sqref="I15">
    <cfRule type="cellIs" dxfId="2707" priority="197" operator="greaterThan">
      <formula>50</formula>
    </cfRule>
  </conditionalFormatting>
  <conditionalFormatting sqref="I16">
    <cfRule type="cellIs" dxfId="2706" priority="198" operator="greaterThan">
      <formula>50</formula>
    </cfRule>
  </conditionalFormatting>
  <conditionalFormatting sqref="D11">
    <cfRule type="cellIs" dxfId="2705" priority="199" operator="greaterThan">
      <formula>1000</formula>
    </cfRule>
  </conditionalFormatting>
  <conditionalFormatting sqref="E11">
    <cfRule type="cellIs" dxfId="2704" priority="200" operator="greaterThan">
      <formula>1000</formula>
    </cfRule>
  </conditionalFormatting>
  <conditionalFormatting sqref="F11">
    <cfRule type="cellIs" dxfId="2703" priority="201" operator="greaterThan">
      <formula>1000</formula>
    </cfRule>
  </conditionalFormatting>
  <conditionalFormatting sqref="G11">
    <cfRule type="cellIs" dxfId="2702" priority="202" operator="greaterThan">
      <formula>1000</formula>
    </cfRule>
  </conditionalFormatting>
  <conditionalFormatting sqref="H11">
    <cfRule type="cellIs" dxfId="2701" priority="203" operator="greaterThan">
      <formula>1000</formula>
    </cfRule>
  </conditionalFormatting>
  <conditionalFormatting sqref="I11">
    <cfRule type="cellIs" dxfId="2700" priority="204" operator="greaterThan">
      <formula>1000</formula>
    </cfRule>
  </conditionalFormatting>
  <conditionalFormatting sqref="J11">
    <cfRule type="cellIs" dxfId="2699" priority="205" operator="greaterThan">
      <formula>1000</formula>
    </cfRule>
  </conditionalFormatting>
  <conditionalFormatting sqref="K11">
    <cfRule type="cellIs" dxfId="2698" priority="206" operator="greaterThan">
      <formula>1000</formula>
    </cfRule>
  </conditionalFormatting>
  <conditionalFormatting sqref="L11">
    <cfRule type="cellIs" dxfId="2697" priority="207" operator="greaterThan">
      <formula>1000</formula>
    </cfRule>
  </conditionalFormatting>
  <conditionalFormatting sqref="M11">
    <cfRule type="cellIs" dxfId="2696" priority="208" operator="greaterThan">
      <formula>1000</formula>
    </cfRule>
  </conditionalFormatting>
  <conditionalFormatting sqref="N11">
    <cfRule type="cellIs" dxfId="2695" priority="209" operator="greaterThan">
      <formula>1000</formula>
    </cfRule>
  </conditionalFormatting>
  <conditionalFormatting sqref="O11">
    <cfRule type="cellIs" dxfId="2694" priority="210" operator="greaterThan">
      <formula>1000</formula>
    </cfRule>
  </conditionalFormatting>
  <conditionalFormatting sqref="P11">
    <cfRule type="cellIs" dxfId="2693" priority="211" operator="greaterThan">
      <formula>1000</formula>
    </cfRule>
  </conditionalFormatting>
  <conditionalFormatting sqref="Q11">
    <cfRule type="cellIs" dxfId="2692" priority="212" operator="greaterThan">
      <formula>1000</formula>
    </cfRule>
  </conditionalFormatting>
  <conditionalFormatting sqref="R11">
    <cfRule type="cellIs" dxfId="2691" priority="213" operator="greaterThan">
      <formula>1000</formula>
    </cfRule>
  </conditionalFormatting>
  <conditionalFormatting sqref="S11">
    <cfRule type="cellIs" dxfId="2690" priority="214" operator="greaterThan">
      <formula>1000</formula>
    </cfRule>
  </conditionalFormatting>
  <conditionalFormatting sqref="T11">
    <cfRule type="cellIs" dxfId="2689" priority="215" operator="greaterThan">
      <formula>1000</formula>
    </cfRule>
  </conditionalFormatting>
  <conditionalFormatting sqref="I12">
    <cfRule type="cellIs" dxfId="2688" priority="216" operator="greaterThan">
      <formula>50</formula>
    </cfRule>
  </conditionalFormatting>
  <conditionalFormatting sqref="I13">
    <cfRule type="cellIs" dxfId="2687" priority="217" operator="greaterThan">
      <formula>50</formula>
    </cfRule>
  </conditionalFormatting>
  <conditionalFormatting sqref="I14">
    <cfRule type="cellIs" dxfId="2686" priority="218" operator="greaterThan">
      <formula>50</formula>
    </cfRule>
  </conditionalFormatting>
  <conditionalFormatting sqref="I15">
    <cfRule type="cellIs" dxfId="2685" priority="219" operator="greaterThan">
      <formula>50</formula>
    </cfRule>
  </conditionalFormatting>
  <conditionalFormatting sqref="I16">
    <cfRule type="cellIs" dxfId="2684" priority="220" operator="greaterThan">
      <formula>50</formula>
    </cfRule>
  </conditionalFormatting>
  <conditionalFormatting sqref="D11">
    <cfRule type="cellIs" dxfId="2683" priority="221" operator="greaterThan">
      <formula>1000</formula>
    </cfRule>
  </conditionalFormatting>
  <conditionalFormatting sqref="E11">
    <cfRule type="cellIs" dxfId="2682" priority="222" operator="greaterThan">
      <formula>1000</formula>
    </cfRule>
  </conditionalFormatting>
  <conditionalFormatting sqref="F11">
    <cfRule type="cellIs" dxfId="2681" priority="223" operator="greaterThan">
      <formula>1000</formula>
    </cfRule>
  </conditionalFormatting>
  <conditionalFormatting sqref="G11">
    <cfRule type="cellIs" dxfId="2680" priority="224" operator="greaterThan">
      <formula>1000</formula>
    </cfRule>
  </conditionalFormatting>
  <conditionalFormatting sqref="H11">
    <cfRule type="cellIs" dxfId="2679" priority="225" operator="greaterThan">
      <formula>1000</formula>
    </cfRule>
  </conditionalFormatting>
  <conditionalFormatting sqref="I11">
    <cfRule type="cellIs" dxfId="2678" priority="226" operator="greaterThan">
      <formula>1000</formula>
    </cfRule>
  </conditionalFormatting>
  <conditionalFormatting sqref="J11">
    <cfRule type="cellIs" dxfId="2677" priority="227" operator="greaterThan">
      <formula>1000</formula>
    </cfRule>
  </conditionalFormatting>
  <conditionalFormatting sqref="K11">
    <cfRule type="cellIs" dxfId="2676" priority="228" operator="greaterThan">
      <formula>1000</formula>
    </cfRule>
  </conditionalFormatting>
  <conditionalFormatting sqref="L11">
    <cfRule type="cellIs" dxfId="2675" priority="229" operator="greaterThan">
      <formula>1000</formula>
    </cfRule>
  </conditionalFormatting>
  <conditionalFormatting sqref="M11">
    <cfRule type="cellIs" dxfId="2674" priority="230" operator="greaterThan">
      <formula>1000</formula>
    </cfRule>
  </conditionalFormatting>
  <conditionalFormatting sqref="N11">
    <cfRule type="cellIs" dxfId="2673" priority="231" operator="greaterThan">
      <formula>1000</formula>
    </cfRule>
  </conditionalFormatting>
  <conditionalFormatting sqref="O11">
    <cfRule type="cellIs" dxfId="2672" priority="232" operator="greaterThan">
      <formula>1000</formula>
    </cfRule>
  </conditionalFormatting>
  <conditionalFormatting sqref="P11">
    <cfRule type="cellIs" dxfId="2671" priority="233" operator="greaterThan">
      <formula>1000</formula>
    </cfRule>
  </conditionalFormatting>
  <conditionalFormatting sqref="Q11">
    <cfRule type="cellIs" dxfId="2670" priority="234" operator="greaterThan">
      <formula>1000</formula>
    </cfRule>
  </conditionalFormatting>
  <conditionalFormatting sqref="R11">
    <cfRule type="cellIs" dxfId="2669" priority="235" operator="greaterThan">
      <formula>1000</formula>
    </cfRule>
  </conditionalFormatting>
  <conditionalFormatting sqref="S11">
    <cfRule type="cellIs" dxfId="2668" priority="236" operator="greaterThan">
      <formula>1000</formula>
    </cfRule>
  </conditionalFormatting>
  <conditionalFormatting sqref="T11">
    <cfRule type="cellIs" dxfId="2667" priority="237" operator="greaterThan">
      <formula>1000</formula>
    </cfRule>
  </conditionalFormatting>
  <conditionalFormatting sqref="I12">
    <cfRule type="cellIs" dxfId="2666" priority="238" operator="greaterThan">
      <formula>50</formula>
    </cfRule>
  </conditionalFormatting>
  <conditionalFormatting sqref="I13">
    <cfRule type="cellIs" dxfId="2665" priority="239" operator="greaterThan">
      <formula>50</formula>
    </cfRule>
  </conditionalFormatting>
  <conditionalFormatting sqref="I14">
    <cfRule type="cellIs" dxfId="2664" priority="240" operator="greaterThan">
      <formula>50</formula>
    </cfRule>
  </conditionalFormatting>
  <conditionalFormatting sqref="I15">
    <cfRule type="cellIs" dxfId="2663" priority="241" operator="greaterThan">
      <formula>50</formula>
    </cfRule>
  </conditionalFormatting>
  <conditionalFormatting sqref="I16">
    <cfRule type="cellIs" dxfId="2662" priority="242" operator="greaterThan">
      <formula>50</formula>
    </cfRule>
  </conditionalFormatting>
  <conditionalFormatting sqref="D11">
    <cfRule type="cellIs" dxfId="2661" priority="243" operator="greaterThan">
      <formula>1000</formula>
    </cfRule>
  </conditionalFormatting>
  <conditionalFormatting sqref="E11">
    <cfRule type="cellIs" dxfId="2660" priority="244" operator="greaterThan">
      <formula>1000</formula>
    </cfRule>
  </conditionalFormatting>
  <conditionalFormatting sqref="F11">
    <cfRule type="cellIs" dxfId="2659" priority="245" operator="greaterThan">
      <formula>1000</formula>
    </cfRule>
  </conditionalFormatting>
  <conditionalFormatting sqref="G11">
    <cfRule type="cellIs" dxfId="2658" priority="246" operator="greaterThan">
      <formula>1000</formula>
    </cfRule>
  </conditionalFormatting>
  <conditionalFormatting sqref="H11">
    <cfRule type="cellIs" dxfId="2657" priority="247" operator="greaterThan">
      <formula>1000</formula>
    </cfRule>
  </conditionalFormatting>
  <conditionalFormatting sqref="I11">
    <cfRule type="cellIs" dxfId="2656" priority="248" operator="greaterThan">
      <formula>1000</formula>
    </cfRule>
  </conditionalFormatting>
  <conditionalFormatting sqref="J11">
    <cfRule type="cellIs" dxfId="2655" priority="249" operator="greaterThan">
      <formula>1000</formula>
    </cfRule>
  </conditionalFormatting>
  <conditionalFormatting sqref="K11">
    <cfRule type="cellIs" dxfId="2654" priority="250" operator="greaterThan">
      <formula>1000</formula>
    </cfRule>
  </conditionalFormatting>
  <conditionalFormatting sqref="L11">
    <cfRule type="cellIs" dxfId="2653" priority="251" operator="greaterThan">
      <formula>1000</formula>
    </cfRule>
  </conditionalFormatting>
  <conditionalFormatting sqref="M11">
    <cfRule type="cellIs" dxfId="2652" priority="252" operator="greaterThan">
      <formula>1000</formula>
    </cfRule>
  </conditionalFormatting>
  <conditionalFormatting sqref="N11">
    <cfRule type="cellIs" dxfId="2651" priority="253" operator="greaterThan">
      <formula>1000</formula>
    </cfRule>
  </conditionalFormatting>
  <conditionalFormatting sqref="O11">
    <cfRule type="cellIs" dxfId="2650" priority="254" operator="greaterThan">
      <formula>1000</formula>
    </cfRule>
  </conditionalFormatting>
  <conditionalFormatting sqref="P11">
    <cfRule type="cellIs" dxfId="2649" priority="255" operator="greaterThan">
      <formula>1000</formula>
    </cfRule>
  </conditionalFormatting>
  <conditionalFormatting sqref="Q11">
    <cfRule type="cellIs" dxfId="2648" priority="256" operator="greaterThan">
      <formula>1000</formula>
    </cfRule>
  </conditionalFormatting>
  <conditionalFormatting sqref="R11">
    <cfRule type="cellIs" dxfId="2647" priority="257" operator="greaterThan">
      <formula>1000</formula>
    </cfRule>
  </conditionalFormatting>
  <conditionalFormatting sqref="S11">
    <cfRule type="cellIs" dxfId="2646" priority="258" operator="greaterThan">
      <formula>1000</formula>
    </cfRule>
  </conditionalFormatting>
  <conditionalFormatting sqref="T11">
    <cfRule type="cellIs" dxfId="2645" priority="259" operator="greaterThan">
      <formula>1000</formula>
    </cfRule>
  </conditionalFormatting>
  <conditionalFormatting sqref="I12">
    <cfRule type="cellIs" dxfId="2644" priority="260" operator="greaterThan">
      <formula>50</formula>
    </cfRule>
  </conditionalFormatting>
  <conditionalFormatting sqref="I13">
    <cfRule type="cellIs" dxfId="2643" priority="261" operator="greaterThan">
      <formula>50</formula>
    </cfRule>
  </conditionalFormatting>
  <conditionalFormatting sqref="I14">
    <cfRule type="cellIs" dxfId="2642" priority="262" operator="greaterThan">
      <formula>50</formula>
    </cfRule>
  </conditionalFormatting>
  <conditionalFormatting sqref="I15">
    <cfRule type="cellIs" dxfId="2641" priority="263" operator="greaterThan">
      <formula>50</formula>
    </cfRule>
  </conditionalFormatting>
  <conditionalFormatting sqref="I16">
    <cfRule type="cellIs" dxfId="2640" priority="264" operator="greaterThan">
      <formula>50</formula>
    </cfRule>
  </conditionalFormatting>
  <conditionalFormatting sqref="D11">
    <cfRule type="cellIs" dxfId="2639" priority="265" operator="greaterThan">
      <formula>1000</formula>
    </cfRule>
  </conditionalFormatting>
  <conditionalFormatting sqref="E11">
    <cfRule type="cellIs" dxfId="2638" priority="266" operator="greaterThan">
      <formula>1000</formula>
    </cfRule>
  </conditionalFormatting>
  <conditionalFormatting sqref="F11">
    <cfRule type="cellIs" dxfId="2637" priority="267" operator="greaterThan">
      <formula>1000</formula>
    </cfRule>
  </conditionalFormatting>
  <conditionalFormatting sqref="G11">
    <cfRule type="cellIs" dxfId="2636" priority="268" operator="greaterThan">
      <formula>1000</formula>
    </cfRule>
  </conditionalFormatting>
  <conditionalFormatting sqref="H11">
    <cfRule type="cellIs" dxfId="2635" priority="269" operator="greaterThan">
      <formula>1000</formula>
    </cfRule>
  </conditionalFormatting>
  <conditionalFormatting sqref="I11">
    <cfRule type="cellIs" dxfId="2634" priority="270" operator="greaterThan">
      <formula>1000</formula>
    </cfRule>
  </conditionalFormatting>
  <conditionalFormatting sqref="J11">
    <cfRule type="cellIs" dxfId="2633" priority="271" operator="greaterThan">
      <formula>1000</formula>
    </cfRule>
  </conditionalFormatting>
  <conditionalFormatting sqref="K11">
    <cfRule type="cellIs" dxfId="2632" priority="272" operator="greaterThan">
      <formula>1000</formula>
    </cfRule>
  </conditionalFormatting>
  <conditionalFormatting sqref="L11">
    <cfRule type="cellIs" dxfId="2631" priority="273" operator="greaterThan">
      <formula>1000</formula>
    </cfRule>
  </conditionalFormatting>
  <conditionalFormatting sqref="M11">
    <cfRule type="cellIs" dxfId="2630" priority="274" operator="greaterThan">
      <formula>1000</formula>
    </cfRule>
  </conditionalFormatting>
  <conditionalFormatting sqref="N11">
    <cfRule type="cellIs" dxfId="2629" priority="275" operator="greaterThan">
      <formula>1000</formula>
    </cfRule>
  </conditionalFormatting>
  <conditionalFormatting sqref="O11">
    <cfRule type="cellIs" dxfId="2628" priority="276" operator="greaterThan">
      <formula>1000</formula>
    </cfRule>
  </conditionalFormatting>
  <conditionalFormatting sqref="P11">
    <cfRule type="cellIs" dxfId="2627" priority="277" operator="greaterThan">
      <formula>1000</formula>
    </cfRule>
  </conditionalFormatting>
  <conditionalFormatting sqref="Q11">
    <cfRule type="cellIs" dxfId="2626" priority="278" operator="greaterThan">
      <formula>1000</formula>
    </cfRule>
  </conditionalFormatting>
  <conditionalFormatting sqref="R11">
    <cfRule type="cellIs" dxfId="2625" priority="279" operator="greaterThan">
      <formula>1000</formula>
    </cfRule>
  </conditionalFormatting>
  <conditionalFormatting sqref="S11">
    <cfRule type="cellIs" dxfId="2624" priority="280" operator="greaterThan">
      <formula>1000</formula>
    </cfRule>
  </conditionalFormatting>
  <conditionalFormatting sqref="T11">
    <cfRule type="cellIs" dxfId="2623" priority="281" operator="greaterThan">
      <formula>1000</formula>
    </cfRule>
  </conditionalFormatting>
  <conditionalFormatting sqref="I12">
    <cfRule type="cellIs" dxfId="2622" priority="282" operator="greaterThan">
      <formula>50</formula>
    </cfRule>
  </conditionalFormatting>
  <conditionalFormatting sqref="I13">
    <cfRule type="cellIs" dxfId="2621" priority="283" operator="greaterThan">
      <formula>50</formula>
    </cfRule>
  </conditionalFormatting>
  <conditionalFormatting sqref="I14">
    <cfRule type="cellIs" dxfId="2620" priority="284" operator="greaterThan">
      <formula>50</formula>
    </cfRule>
  </conditionalFormatting>
  <conditionalFormatting sqref="I15">
    <cfRule type="cellIs" dxfId="2619" priority="285" operator="greaterThan">
      <formula>50</formula>
    </cfRule>
  </conditionalFormatting>
  <conditionalFormatting sqref="I16">
    <cfRule type="cellIs" dxfId="2618" priority="286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209</v>
      </c>
    </row>
    <row r="5" spans="1:22" ht="14.25" customHeight="1" x14ac:dyDescent="0.2">
      <c r="C5" s="76" t="s">
        <v>216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>
        <v>375000</v>
      </c>
      <c r="H12" s="28">
        <v>364200</v>
      </c>
      <c r="I12" s="29">
        <v>30350</v>
      </c>
      <c r="J12" s="30">
        <v>30350</v>
      </c>
      <c r="K12" s="11">
        <v>30350</v>
      </c>
      <c r="L12" s="29">
        <v>30350</v>
      </c>
      <c r="M12" s="11">
        <v>30350</v>
      </c>
      <c r="N12" s="29">
        <v>30350</v>
      </c>
      <c r="O12" s="30">
        <v>30350</v>
      </c>
      <c r="P12" s="30">
        <v>30350</v>
      </c>
      <c r="Q12" s="30">
        <v>30350</v>
      </c>
      <c r="R12" s="30">
        <v>30350</v>
      </c>
      <c r="S12" s="30">
        <v>30350</v>
      </c>
      <c r="T12" s="30">
        <v>30350</v>
      </c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>
        <v>63402</v>
      </c>
      <c r="H13" s="28">
        <v>45000</v>
      </c>
      <c r="I13" s="29">
        <v>3750</v>
      </c>
      <c r="J13" s="30">
        <v>3750</v>
      </c>
      <c r="K13" s="11">
        <v>3750</v>
      </c>
      <c r="L13" s="29">
        <v>3750</v>
      </c>
      <c r="M13" s="11">
        <v>3750</v>
      </c>
      <c r="N13" s="29">
        <v>3750</v>
      </c>
      <c r="O13" s="30">
        <v>3750</v>
      </c>
      <c r="P13" s="30">
        <v>3750</v>
      </c>
      <c r="Q13" s="30">
        <v>3750</v>
      </c>
      <c r="R13" s="30">
        <v>3750</v>
      </c>
      <c r="S13" s="30">
        <v>3750</v>
      </c>
      <c r="T13" s="30">
        <v>3750</v>
      </c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>
        <v>2500</v>
      </c>
      <c r="H14" s="28">
        <v>2500</v>
      </c>
      <c r="I14" s="29">
        <v>0</v>
      </c>
      <c r="J14" s="30">
        <v>0</v>
      </c>
      <c r="K14" s="11">
        <v>0</v>
      </c>
      <c r="L14" s="29">
        <v>0</v>
      </c>
      <c r="M14" s="11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2500</v>
      </c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>
        <v>500</v>
      </c>
      <c r="H15" s="28">
        <v>500</v>
      </c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>
        <v>500</v>
      </c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>
        <v>500</v>
      </c>
      <c r="H16" s="28">
        <v>500</v>
      </c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>
        <v>500</v>
      </c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>
        <v>0</v>
      </c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>
        <v>10000</v>
      </c>
      <c r="H34" s="28">
        <v>10000</v>
      </c>
      <c r="I34" s="29">
        <v>833.33333333333303</v>
      </c>
      <c r="J34" s="30">
        <v>833.33333333333303</v>
      </c>
      <c r="K34" s="11">
        <v>833.33333333333303</v>
      </c>
      <c r="L34" s="29">
        <v>833.33333333333303</v>
      </c>
      <c r="M34" s="11">
        <v>833.33333333333303</v>
      </c>
      <c r="N34" s="29">
        <v>833.33333333333303</v>
      </c>
      <c r="O34" s="30">
        <v>833.33333333333303</v>
      </c>
      <c r="P34" s="30">
        <v>833.33333333333303</v>
      </c>
      <c r="Q34" s="30">
        <v>833.33333333333303</v>
      </c>
      <c r="R34" s="30">
        <v>833.33333333333303</v>
      </c>
      <c r="S34" s="30">
        <v>833.33333333333303</v>
      </c>
      <c r="T34" s="30">
        <v>833.33333333333303</v>
      </c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451902</v>
      </c>
      <c r="H49" s="34">
        <f t="shared" si="2"/>
        <v>422700</v>
      </c>
      <c r="I49" s="35">
        <f t="shared" si="2"/>
        <v>34933.333333333336</v>
      </c>
      <c r="J49" s="36">
        <f t="shared" si="2"/>
        <v>34933.333333333336</v>
      </c>
      <c r="K49" s="37">
        <f t="shared" si="2"/>
        <v>34933.333333333336</v>
      </c>
      <c r="L49" s="35">
        <f t="shared" si="2"/>
        <v>34933.333333333336</v>
      </c>
      <c r="M49" s="37">
        <f t="shared" si="2"/>
        <v>34933.333333333336</v>
      </c>
      <c r="N49" s="35">
        <f t="shared" si="2"/>
        <v>34933.333333333336</v>
      </c>
      <c r="O49" s="36">
        <f t="shared" si="2"/>
        <v>34933.333333333336</v>
      </c>
      <c r="P49" s="36">
        <f t="shared" si="2"/>
        <v>34933.333333333336</v>
      </c>
      <c r="Q49" s="36">
        <f t="shared" si="2"/>
        <v>34933.333333333336</v>
      </c>
      <c r="R49" s="36">
        <f t="shared" si="2"/>
        <v>34933.333333333336</v>
      </c>
      <c r="S49" s="36">
        <f t="shared" si="2"/>
        <v>34933.333333333336</v>
      </c>
      <c r="T49" s="36">
        <f t="shared" si="2"/>
        <v>38433.333333333336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>
        <v>13000</v>
      </c>
      <c r="H73" s="45">
        <v>12047</v>
      </c>
      <c r="I73" s="46">
        <v>1003.91666666667</v>
      </c>
      <c r="J73" s="30">
        <v>1003.91666666667</v>
      </c>
      <c r="K73" s="46">
        <v>1003.91666666667</v>
      </c>
      <c r="L73" s="30">
        <v>1003.91666666667</v>
      </c>
      <c r="M73" s="11">
        <v>1003.91666666667</v>
      </c>
      <c r="N73" s="29">
        <v>1003.91666666667</v>
      </c>
      <c r="O73" s="11">
        <v>1003.91666666667</v>
      </c>
      <c r="P73" s="29">
        <v>1003.91666666667</v>
      </c>
      <c r="Q73" s="30">
        <v>1003.91666666667</v>
      </c>
      <c r="R73" s="30">
        <v>1003.91666666667</v>
      </c>
      <c r="S73" s="30">
        <v>1003.91666666667</v>
      </c>
      <c r="T73" s="30">
        <v>1003.91666666667</v>
      </c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>
        <v>0</v>
      </c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>
        <v>1500</v>
      </c>
      <c r="H125" s="45">
        <v>1500</v>
      </c>
      <c r="I125" s="46"/>
      <c r="J125" s="30"/>
      <c r="K125" s="46">
        <v>375</v>
      </c>
      <c r="L125" s="30"/>
      <c r="M125" s="11"/>
      <c r="N125" s="29">
        <v>375</v>
      </c>
      <c r="O125" s="11"/>
      <c r="P125" s="29"/>
      <c r="Q125" s="30">
        <v>375</v>
      </c>
      <c r="R125" s="30"/>
      <c r="S125" s="30"/>
      <c r="T125" s="30">
        <v>375</v>
      </c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>
        <v>250</v>
      </c>
      <c r="H137" s="45">
        <v>250</v>
      </c>
      <c r="I137" s="46"/>
      <c r="J137" s="30"/>
      <c r="K137" s="46"/>
      <c r="L137" s="30"/>
      <c r="M137" s="11"/>
      <c r="N137" s="29"/>
      <c r="O137" s="11"/>
      <c r="P137" s="29"/>
      <c r="Q137" s="30"/>
      <c r="R137" s="30">
        <v>250</v>
      </c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>
        <v>999.99999999999898</v>
      </c>
      <c r="H145" s="45">
        <v>1000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>
        <v>1000</v>
      </c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>
        <v>999.99999999999898</v>
      </c>
      <c r="H147" s="45">
        <v>1000</v>
      </c>
      <c r="I147" s="46"/>
      <c r="J147" s="30"/>
      <c r="K147" s="46"/>
      <c r="L147" s="30"/>
      <c r="M147" s="11"/>
      <c r="N147" s="29"/>
      <c r="O147" s="11"/>
      <c r="P147" s="29"/>
      <c r="Q147" s="30"/>
      <c r="R147" s="30">
        <v>1000</v>
      </c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>
        <v>1500</v>
      </c>
      <c r="H154" s="45">
        <v>1500</v>
      </c>
      <c r="I154" s="39">
        <v>125</v>
      </c>
      <c r="J154" s="30">
        <v>125</v>
      </c>
      <c r="K154" s="46">
        <v>125</v>
      </c>
      <c r="L154" s="30">
        <v>125</v>
      </c>
      <c r="M154" s="11">
        <v>125</v>
      </c>
      <c r="N154" s="29">
        <v>125</v>
      </c>
      <c r="O154" s="11">
        <v>125</v>
      </c>
      <c r="P154" s="29">
        <v>125</v>
      </c>
      <c r="Q154" s="30">
        <v>125</v>
      </c>
      <c r="R154" s="30">
        <v>125</v>
      </c>
      <c r="S154" s="30">
        <v>125</v>
      </c>
      <c r="T154" s="30">
        <v>125</v>
      </c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18250</v>
      </c>
      <c r="H155" s="47">
        <v>17297</v>
      </c>
      <c r="I155" s="35">
        <v>1128.9166666666699</v>
      </c>
      <c r="J155" s="36">
        <v>1128.9166666666699</v>
      </c>
      <c r="K155" s="46">
        <v>1503.9166666666699</v>
      </c>
      <c r="L155" s="30">
        <v>1128.9166666666699</v>
      </c>
      <c r="M155" s="11">
        <v>1128.9166666666699</v>
      </c>
      <c r="N155" s="29">
        <v>1503.9166666666699</v>
      </c>
      <c r="O155" s="11">
        <v>1128.9166666666699</v>
      </c>
      <c r="P155" s="29">
        <v>1128.9166666666699</v>
      </c>
      <c r="Q155" s="30">
        <v>1503.9166666666699</v>
      </c>
      <c r="R155" s="30">
        <v>3378.9166666666702</v>
      </c>
      <c r="S155" s="30">
        <v>1128.9166666666699</v>
      </c>
      <c r="T155" s="30">
        <v>1503.9166666666699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433652</v>
      </c>
      <c r="H157" s="50">
        <f t="shared" si="7"/>
        <v>405403</v>
      </c>
      <c r="I157" s="51">
        <f t="shared" si="7"/>
        <v>33804.416666666664</v>
      </c>
      <c r="J157" s="52">
        <f t="shared" si="7"/>
        <v>33804.416666666664</v>
      </c>
      <c r="K157" s="52">
        <f t="shared" si="7"/>
        <v>33429.416666666664</v>
      </c>
      <c r="L157" s="52">
        <f t="shared" si="7"/>
        <v>33804.416666666664</v>
      </c>
      <c r="M157" s="52">
        <f t="shared" si="7"/>
        <v>33804.416666666664</v>
      </c>
      <c r="N157" s="52">
        <f t="shared" si="7"/>
        <v>33429.416666666664</v>
      </c>
      <c r="O157" s="52">
        <f t="shared" si="7"/>
        <v>33804.416666666664</v>
      </c>
      <c r="P157" s="52">
        <f t="shared" si="7"/>
        <v>33804.416666666664</v>
      </c>
      <c r="Q157" s="52">
        <f t="shared" si="7"/>
        <v>33429.416666666664</v>
      </c>
      <c r="R157" s="52">
        <f t="shared" si="7"/>
        <v>31554.416666666664</v>
      </c>
      <c r="S157" s="49">
        <f t="shared" si="7"/>
        <v>33804.416666666664</v>
      </c>
      <c r="T157" s="51">
        <f t="shared" si="7"/>
        <v>36929.416666666664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2617" priority="1" operator="greaterThan">
      <formula>1000</formula>
    </cfRule>
  </conditionalFormatting>
  <conditionalFormatting sqref="E11">
    <cfRule type="cellIs" dxfId="2616" priority="2" operator="greaterThan">
      <formula>1000</formula>
    </cfRule>
  </conditionalFormatting>
  <conditionalFormatting sqref="F11">
    <cfRule type="cellIs" dxfId="2615" priority="3" operator="greaterThan">
      <formula>1000</formula>
    </cfRule>
  </conditionalFormatting>
  <conditionalFormatting sqref="G11">
    <cfRule type="cellIs" dxfId="2614" priority="4" operator="greaterThan">
      <formula>1000</formula>
    </cfRule>
  </conditionalFormatting>
  <conditionalFormatting sqref="H11">
    <cfRule type="cellIs" dxfId="2613" priority="5" operator="greaterThan">
      <formula>1000</formula>
    </cfRule>
  </conditionalFormatting>
  <conditionalFormatting sqref="I11">
    <cfRule type="cellIs" dxfId="2612" priority="6" operator="greaterThan">
      <formula>1000</formula>
    </cfRule>
  </conditionalFormatting>
  <conditionalFormatting sqref="J11">
    <cfRule type="cellIs" dxfId="2611" priority="7" operator="greaterThan">
      <formula>1000</formula>
    </cfRule>
  </conditionalFormatting>
  <conditionalFormatting sqref="K11">
    <cfRule type="cellIs" dxfId="2610" priority="8" operator="greaterThan">
      <formula>1000</formula>
    </cfRule>
  </conditionalFormatting>
  <conditionalFormatting sqref="L11">
    <cfRule type="cellIs" dxfId="2609" priority="9" operator="greaterThan">
      <formula>1000</formula>
    </cfRule>
  </conditionalFormatting>
  <conditionalFormatting sqref="M11">
    <cfRule type="cellIs" dxfId="2608" priority="10" operator="greaterThan">
      <formula>1000</formula>
    </cfRule>
  </conditionalFormatting>
  <conditionalFormatting sqref="N11">
    <cfRule type="cellIs" dxfId="2607" priority="11" operator="greaterThan">
      <formula>1000</formula>
    </cfRule>
  </conditionalFormatting>
  <conditionalFormatting sqref="O11">
    <cfRule type="cellIs" dxfId="2606" priority="12" operator="greaterThan">
      <formula>1000</formula>
    </cfRule>
  </conditionalFormatting>
  <conditionalFormatting sqref="P11">
    <cfRule type="cellIs" dxfId="2605" priority="13" operator="greaterThan">
      <formula>1000</formula>
    </cfRule>
  </conditionalFormatting>
  <conditionalFormatting sqref="Q11">
    <cfRule type="cellIs" dxfId="2604" priority="14" operator="greaterThan">
      <formula>1000</formula>
    </cfRule>
  </conditionalFormatting>
  <conditionalFormatting sqref="R11">
    <cfRule type="cellIs" dxfId="2603" priority="15" operator="greaterThan">
      <formula>1000</formula>
    </cfRule>
  </conditionalFormatting>
  <conditionalFormatting sqref="S11">
    <cfRule type="cellIs" dxfId="2602" priority="16" operator="greaterThan">
      <formula>1000</formula>
    </cfRule>
  </conditionalFormatting>
  <conditionalFormatting sqref="T11">
    <cfRule type="cellIs" dxfId="2601" priority="17" operator="greaterThan">
      <formula>1000</formula>
    </cfRule>
  </conditionalFormatting>
  <conditionalFormatting sqref="I12">
    <cfRule type="cellIs" dxfId="2600" priority="18" operator="greaterThan">
      <formula>50</formula>
    </cfRule>
  </conditionalFormatting>
  <conditionalFormatting sqref="I13">
    <cfRule type="cellIs" dxfId="2599" priority="19" operator="greaterThan">
      <formula>50</formula>
    </cfRule>
  </conditionalFormatting>
  <conditionalFormatting sqref="I14">
    <cfRule type="cellIs" dxfId="2598" priority="20" operator="greaterThan">
      <formula>50</formula>
    </cfRule>
  </conditionalFormatting>
  <conditionalFormatting sqref="I15">
    <cfRule type="cellIs" dxfId="2597" priority="21" operator="greaterThan">
      <formula>50</formula>
    </cfRule>
  </conditionalFormatting>
  <conditionalFormatting sqref="I16">
    <cfRule type="cellIs" dxfId="2596" priority="22" operator="greaterThan">
      <formula>50</formula>
    </cfRule>
  </conditionalFormatting>
  <conditionalFormatting sqref="D11">
    <cfRule type="cellIs" dxfId="2595" priority="23" operator="greaterThan">
      <formula>1000</formula>
    </cfRule>
  </conditionalFormatting>
  <conditionalFormatting sqref="E11">
    <cfRule type="cellIs" dxfId="2594" priority="24" operator="greaterThan">
      <formula>1000</formula>
    </cfRule>
  </conditionalFormatting>
  <conditionalFormatting sqref="F11">
    <cfRule type="cellIs" dxfId="2593" priority="25" operator="greaterThan">
      <formula>1000</formula>
    </cfRule>
  </conditionalFormatting>
  <conditionalFormatting sqref="G11">
    <cfRule type="cellIs" dxfId="2592" priority="26" operator="greaterThan">
      <formula>1000</formula>
    </cfRule>
  </conditionalFormatting>
  <conditionalFormatting sqref="H11">
    <cfRule type="cellIs" dxfId="2591" priority="27" operator="greaterThan">
      <formula>1000</formula>
    </cfRule>
  </conditionalFormatting>
  <conditionalFormatting sqref="I11">
    <cfRule type="cellIs" dxfId="2590" priority="28" operator="greaterThan">
      <formula>1000</formula>
    </cfRule>
  </conditionalFormatting>
  <conditionalFormatting sqref="J11">
    <cfRule type="cellIs" dxfId="2589" priority="29" operator="greaterThan">
      <formula>1000</formula>
    </cfRule>
  </conditionalFormatting>
  <conditionalFormatting sqref="K11">
    <cfRule type="cellIs" dxfId="2588" priority="30" operator="greaterThan">
      <formula>1000</formula>
    </cfRule>
  </conditionalFormatting>
  <conditionalFormatting sqref="L11">
    <cfRule type="cellIs" dxfId="2587" priority="31" operator="greaterThan">
      <formula>1000</formula>
    </cfRule>
  </conditionalFormatting>
  <conditionalFormatting sqref="M11">
    <cfRule type="cellIs" dxfId="2586" priority="32" operator="greaterThan">
      <formula>1000</formula>
    </cfRule>
  </conditionalFormatting>
  <conditionalFormatting sqref="N11">
    <cfRule type="cellIs" dxfId="2585" priority="33" operator="greaterThan">
      <formula>1000</formula>
    </cfRule>
  </conditionalFormatting>
  <conditionalFormatting sqref="O11">
    <cfRule type="cellIs" dxfId="2584" priority="34" operator="greaterThan">
      <formula>1000</formula>
    </cfRule>
  </conditionalFormatting>
  <conditionalFormatting sqref="P11">
    <cfRule type="cellIs" dxfId="2583" priority="35" operator="greaterThan">
      <formula>1000</formula>
    </cfRule>
  </conditionalFormatting>
  <conditionalFormatting sqref="Q11">
    <cfRule type="cellIs" dxfId="2582" priority="36" operator="greaterThan">
      <formula>1000</formula>
    </cfRule>
  </conditionalFormatting>
  <conditionalFormatting sqref="R11">
    <cfRule type="cellIs" dxfId="2581" priority="37" operator="greaterThan">
      <formula>1000</formula>
    </cfRule>
  </conditionalFormatting>
  <conditionalFormatting sqref="S11">
    <cfRule type="cellIs" dxfId="2580" priority="38" operator="greaterThan">
      <formula>1000</formula>
    </cfRule>
  </conditionalFormatting>
  <conditionalFormatting sqref="T11">
    <cfRule type="cellIs" dxfId="2579" priority="39" operator="greaterThan">
      <formula>1000</formula>
    </cfRule>
  </conditionalFormatting>
  <conditionalFormatting sqref="I12">
    <cfRule type="cellIs" dxfId="2578" priority="40" operator="greaterThan">
      <formula>50</formula>
    </cfRule>
  </conditionalFormatting>
  <conditionalFormatting sqref="I13">
    <cfRule type="cellIs" dxfId="2577" priority="41" operator="greaterThan">
      <formula>50</formula>
    </cfRule>
  </conditionalFormatting>
  <conditionalFormatting sqref="I14">
    <cfRule type="cellIs" dxfId="2576" priority="42" operator="greaterThan">
      <formula>50</formula>
    </cfRule>
  </conditionalFormatting>
  <conditionalFormatting sqref="I15">
    <cfRule type="cellIs" dxfId="2575" priority="43" operator="greaterThan">
      <formula>50</formula>
    </cfRule>
  </conditionalFormatting>
  <conditionalFormatting sqref="I16">
    <cfRule type="cellIs" dxfId="2574" priority="44" operator="greaterThan">
      <formula>50</formula>
    </cfRule>
  </conditionalFormatting>
  <conditionalFormatting sqref="D11">
    <cfRule type="cellIs" dxfId="2573" priority="45" operator="greaterThan">
      <formula>1000</formula>
    </cfRule>
  </conditionalFormatting>
  <conditionalFormatting sqref="E11">
    <cfRule type="cellIs" dxfId="2572" priority="46" operator="greaterThan">
      <formula>1000</formula>
    </cfRule>
  </conditionalFormatting>
  <conditionalFormatting sqref="F11">
    <cfRule type="cellIs" dxfId="2571" priority="47" operator="greaterThan">
      <formula>1000</formula>
    </cfRule>
  </conditionalFormatting>
  <conditionalFormatting sqref="G11">
    <cfRule type="cellIs" dxfId="2570" priority="48" operator="greaterThan">
      <formula>1000</formula>
    </cfRule>
  </conditionalFormatting>
  <conditionalFormatting sqref="H11">
    <cfRule type="cellIs" dxfId="2569" priority="49" operator="greaterThan">
      <formula>1000</formula>
    </cfRule>
  </conditionalFormatting>
  <conditionalFormatting sqref="I11">
    <cfRule type="cellIs" dxfId="2568" priority="50" operator="greaterThan">
      <formula>1000</formula>
    </cfRule>
  </conditionalFormatting>
  <conditionalFormatting sqref="J11">
    <cfRule type="cellIs" dxfId="2567" priority="51" operator="greaterThan">
      <formula>1000</formula>
    </cfRule>
  </conditionalFormatting>
  <conditionalFormatting sqref="K11">
    <cfRule type="cellIs" dxfId="2566" priority="52" operator="greaterThan">
      <formula>1000</formula>
    </cfRule>
  </conditionalFormatting>
  <conditionalFormatting sqref="L11">
    <cfRule type="cellIs" dxfId="2565" priority="53" operator="greaterThan">
      <formula>1000</formula>
    </cfRule>
  </conditionalFormatting>
  <conditionalFormatting sqref="M11">
    <cfRule type="cellIs" dxfId="2564" priority="54" operator="greaterThan">
      <formula>1000</formula>
    </cfRule>
  </conditionalFormatting>
  <conditionalFormatting sqref="N11">
    <cfRule type="cellIs" dxfId="2563" priority="55" operator="greaterThan">
      <formula>1000</formula>
    </cfRule>
  </conditionalFormatting>
  <conditionalFormatting sqref="O11">
    <cfRule type="cellIs" dxfId="2562" priority="56" operator="greaterThan">
      <formula>1000</formula>
    </cfRule>
  </conditionalFormatting>
  <conditionalFormatting sqref="P11">
    <cfRule type="cellIs" dxfId="2561" priority="57" operator="greaterThan">
      <formula>1000</formula>
    </cfRule>
  </conditionalFormatting>
  <conditionalFormatting sqref="Q11">
    <cfRule type="cellIs" dxfId="2560" priority="58" operator="greaterThan">
      <formula>1000</formula>
    </cfRule>
  </conditionalFormatting>
  <conditionalFormatting sqref="R11">
    <cfRule type="cellIs" dxfId="2559" priority="59" operator="greaterThan">
      <formula>1000</formula>
    </cfRule>
  </conditionalFormatting>
  <conditionalFormatting sqref="S11">
    <cfRule type="cellIs" dxfId="2558" priority="60" operator="greaterThan">
      <formula>1000</formula>
    </cfRule>
  </conditionalFormatting>
  <conditionalFormatting sqref="T11">
    <cfRule type="cellIs" dxfId="2557" priority="61" operator="greaterThan">
      <formula>1000</formula>
    </cfRule>
  </conditionalFormatting>
  <conditionalFormatting sqref="I12">
    <cfRule type="cellIs" dxfId="2556" priority="62" operator="greaterThan">
      <formula>50</formula>
    </cfRule>
  </conditionalFormatting>
  <conditionalFormatting sqref="I13">
    <cfRule type="cellIs" dxfId="2555" priority="63" operator="greaterThan">
      <formula>50</formula>
    </cfRule>
  </conditionalFormatting>
  <conditionalFormatting sqref="I14">
    <cfRule type="cellIs" dxfId="2554" priority="64" operator="greaterThan">
      <formula>50</formula>
    </cfRule>
  </conditionalFormatting>
  <conditionalFormatting sqref="I15">
    <cfRule type="cellIs" dxfId="2553" priority="65" operator="greaterThan">
      <formula>50</formula>
    </cfRule>
  </conditionalFormatting>
  <conditionalFormatting sqref="I16">
    <cfRule type="cellIs" dxfId="2552" priority="66" operator="greaterThan">
      <formula>50</formula>
    </cfRule>
  </conditionalFormatting>
  <conditionalFormatting sqref="D11">
    <cfRule type="cellIs" dxfId="2551" priority="67" operator="greaterThan">
      <formula>1000</formula>
    </cfRule>
  </conditionalFormatting>
  <conditionalFormatting sqref="E11">
    <cfRule type="cellIs" dxfId="2550" priority="68" operator="greaterThan">
      <formula>1000</formula>
    </cfRule>
  </conditionalFormatting>
  <conditionalFormatting sqref="F11">
    <cfRule type="cellIs" dxfId="2549" priority="69" operator="greaterThan">
      <formula>1000</formula>
    </cfRule>
  </conditionalFormatting>
  <conditionalFormatting sqref="G11">
    <cfRule type="cellIs" dxfId="2548" priority="70" operator="greaterThan">
      <formula>1000</formula>
    </cfRule>
  </conditionalFormatting>
  <conditionalFormatting sqref="H11">
    <cfRule type="cellIs" dxfId="2547" priority="71" operator="greaterThan">
      <formula>1000</formula>
    </cfRule>
  </conditionalFormatting>
  <conditionalFormatting sqref="I11">
    <cfRule type="cellIs" dxfId="2546" priority="72" operator="greaterThan">
      <formula>1000</formula>
    </cfRule>
  </conditionalFormatting>
  <conditionalFormatting sqref="J11">
    <cfRule type="cellIs" dxfId="2545" priority="73" operator="greaterThan">
      <formula>1000</formula>
    </cfRule>
  </conditionalFormatting>
  <conditionalFormatting sqref="K11">
    <cfRule type="cellIs" dxfId="2544" priority="74" operator="greaterThan">
      <formula>1000</formula>
    </cfRule>
  </conditionalFormatting>
  <conditionalFormatting sqref="L11">
    <cfRule type="cellIs" dxfId="2543" priority="75" operator="greaterThan">
      <formula>1000</formula>
    </cfRule>
  </conditionalFormatting>
  <conditionalFormatting sqref="M11">
    <cfRule type="cellIs" dxfId="2542" priority="76" operator="greaterThan">
      <formula>1000</formula>
    </cfRule>
  </conditionalFormatting>
  <conditionalFormatting sqref="N11">
    <cfRule type="cellIs" dxfId="2541" priority="77" operator="greaterThan">
      <formula>1000</formula>
    </cfRule>
  </conditionalFormatting>
  <conditionalFormatting sqref="O11">
    <cfRule type="cellIs" dxfId="2540" priority="78" operator="greaterThan">
      <formula>1000</formula>
    </cfRule>
  </conditionalFormatting>
  <conditionalFormatting sqref="P11">
    <cfRule type="cellIs" dxfId="2539" priority="79" operator="greaterThan">
      <formula>1000</formula>
    </cfRule>
  </conditionalFormatting>
  <conditionalFormatting sqref="Q11">
    <cfRule type="cellIs" dxfId="2538" priority="80" operator="greaterThan">
      <formula>1000</formula>
    </cfRule>
  </conditionalFormatting>
  <conditionalFormatting sqref="R11">
    <cfRule type="cellIs" dxfId="2537" priority="81" operator="greaterThan">
      <formula>1000</formula>
    </cfRule>
  </conditionalFormatting>
  <conditionalFormatting sqref="S11">
    <cfRule type="cellIs" dxfId="2536" priority="82" operator="greaterThan">
      <formula>1000</formula>
    </cfRule>
  </conditionalFormatting>
  <conditionalFormatting sqref="T11">
    <cfRule type="cellIs" dxfId="2535" priority="83" operator="greaterThan">
      <formula>1000</formula>
    </cfRule>
  </conditionalFormatting>
  <conditionalFormatting sqref="I12">
    <cfRule type="cellIs" dxfId="2534" priority="84" operator="greaterThan">
      <formula>50</formula>
    </cfRule>
  </conditionalFormatting>
  <conditionalFormatting sqref="I13">
    <cfRule type="cellIs" dxfId="2533" priority="85" operator="greaterThan">
      <formula>50</formula>
    </cfRule>
  </conditionalFormatting>
  <conditionalFormatting sqref="I14">
    <cfRule type="cellIs" dxfId="2532" priority="86" operator="greaterThan">
      <formula>50</formula>
    </cfRule>
  </conditionalFormatting>
  <conditionalFormatting sqref="I15">
    <cfRule type="cellIs" dxfId="2531" priority="87" operator="greaterThan">
      <formula>50</formula>
    </cfRule>
  </conditionalFormatting>
  <conditionalFormatting sqref="I16">
    <cfRule type="cellIs" dxfId="2530" priority="88" operator="greaterThan">
      <formula>50</formula>
    </cfRule>
  </conditionalFormatting>
  <conditionalFormatting sqref="D11">
    <cfRule type="cellIs" dxfId="2529" priority="89" operator="greaterThan">
      <formula>1000</formula>
    </cfRule>
  </conditionalFormatting>
  <conditionalFormatting sqref="E11">
    <cfRule type="cellIs" dxfId="2528" priority="90" operator="greaterThan">
      <formula>1000</formula>
    </cfRule>
  </conditionalFormatting>
  <conditionalFormatting sqref="F11">
    <cfRule type="cellIs" dxfId="2527" priority="91" operator="greaterThan">
      <formula>1000</formula>
    </cfRule>
  </conditionalFormatting>
  <conditionalFormatting sqref="G11">
    <cfRule type="cellIs" dxfId="2526" priority="92" operator="greaterThan">
      <formula>1000</formula>
    </cfRule>
  </conditionalFormatting>
  <conditionalFormatting sqref="H11">
    <cfRule type="cellIs" dxfId="2525" priority="93" operator="greaterThan">
      <formula>1000</formula>
    </cfRule>
  </conditionalFormatting>
  <conditionalFormatting sqref="I11">
    <cfRule type="cellIs" dxfId="2524" priority="94" operator="greaterThan">
      <formula>1000</formula>
    </cfRule>
  </conditionalFormatting>
  <conditionalFormatting sqref="J11">
    <cfRule type="cellIs" dxfId="2523" priority="95" operator="greaterThan">
      <formula>1000</formula>
    </cfRule>
  </conditionalFormatting>
  <conditionalFormatting sqref="K11">
    <cfRule type="cellIs" dxfId="2522" priority="96" operator="greaterThan">
      <formula>1000</formula>
    </cfRule>
  </conditionalFormatting>
  <conditionalFormatting sqref="L11">
    <cfRule type="cellIs" dxfId="2521" priority="97" operator="greaterThan">
      <formula>1000</formula>
    </cfRule>
  </conditionalFormatting>
  <conditionalFormatting sqref="M11">
    <cfRule type="cellIs" dxfId="2520" priority="98" operator="greaterThan">
      <formula>1000</formula>
    </cfRule>
  </conditionalFormatting>
  <conditionalFormatting sqref="N11">
    <cfRule type="cellIs" dxfId="2519" priority="99" operator="greaterThan">
      <formula>1000</formula>
    </cfRule>
  </conditionalFormatting>
  <conditionalFormatting sqref="O11">
    <cfRule type="cellIs" dxfId="2518" priority="100" operator="greaterThan">
      <formula>1000</formula>
    </cfRule>
  </conditionalFormatting>
  <conditionalFormatting sqref="P11">
    <cfRule type="cellIs" dxfId="2517" priority="101" operator="greaterThan">
      <formula>1000</formula>
    </cfRule>
  </conditionalFormatting>
  <conditionalFormatting sqref="Q11">
    <cfRule type="cellIs" dxfId="2516" priority="102" operator="greaterThan">
      <formula>1000</formula>
    </cfRule>
  </conditionalFormatting>
  <conditionalFormatting sqref="R11">
    <cfRule type="cellIs" dxfId="2515" priority="103" operator="greaterThan">
      <formula>1000</formula>
    </cfRule>
  </conditionalFormatting>
  <conditionalFormatting sqref="S11">
    <cfRule type="cellIs" dxfId="2514" priority="104" operator="greaterThan">
      <formula>1000</formula>
    </cfRule>
  </conditionalFormatting>
  <conditionalFormatting sqref="T11">
    <cfRule type="cellIs" dxfId="2513" priority="105" operator="greaterThan">
      <formula>1000</formula>
    </cfRule>
  </conditionalFormatting>
  <conditionalFormatting sqref="I12">
    <cfRule type="cellIs" dxfId="2512" priority="106" operator="greaterThan">
      <formula>50</formula>
    </cfRule>
  </conditionalFormatting>
  <conditionalFormatting sqref="I13">
    <cfRule type="cellIs" dxfId="2511" priority="107" operator="greaterThan">
      <formula>50</formula>
    </cfRule>
  </conditionalFormatting>
  <conditionalFormatting sqref="I14">
    <cfRule type="cellIs" dxfId="2510" priority="108" operator="greaterThan">
      <formula>50</formula>
    </cfRule>
  </conditionalFormatting>
  <conditionalFormatting sqref="I15">
    <cfRule type="cellIs" dxfId="2509" priority="109" operator="greaterThan">
      <formula>50</formula>
    </cfRule>
  </conditionalFormatting>
  <conditionalFormatting sqref="I16">
    <cfRule type="cellIs" dxfId="2508" priority="110" operator="greaterThan">
      <formula>50</formula>
    </cfRule>
  </conditionalFormatting>
  <conditionalFormatting sqref="D11">
    <cfRule type="cellIs" dxfId="2507" priority="111" operator="greaterThan">
      <formula>1000</formula>
    </cfRule>
  </conditionalFormatting>
  <conditionalFormatting sqref="E11">
    <cfRule type="cellIs" dxfId="2506" priority="112" operator="greaterThan">
      <formula>1000</formula>
    </cfRule>
  </conditionalFormatting>
  <conditionalFormatting sqref="F11">
    <cfRule type="cellIs" dxfId="2505" priority="113" operator="greaterThan">
      <formula>1000</formula>
    </cfRule>
  </conditionalFormatting>
  <conditionalFormatting sqref="G11">
    <cfRule type="cellIs" dxfId="2504" priority="114" operator="greaterThan">
      <formula>1000</formula>
    </cfRule>
  </conditionalFormatting>
  <conditionalFormatting sqref="H11">
    <cfRule type="cellIs" dxfId="2503" priority="115" operator="greaterThan">
      <formula>1000</formula>
    </cfRule>
  </conditionalFormatting>
  <conditionalFormatting sqref="I11">
    <cfRule type="cellIs" dxfId="2502" priority="116" operator="greaterThan">
      <formula>1000</formula>
    </cfRule>
  </conditionalFormatting>
  <conditionalFormatting sqref="J11">
    <cfRule type="cellIs" dxfId="2501" priority="117" operator="greaterThan">
      <formula>1000</formula>
    </cfRule>
  </conditionalFormatting>
  <conditionalFormatting sqref="K11">
    <cfRule type="cellIs" dxfId="2500" priority="118" operator="greaterThan">
      <formula>1000</formula>
    </cfRule>
  </conditionalFormatting>
  <conditionalFormatting sqref="L11">
    <cfRule type="cellIs" dxfId="2499" priority="119" operator="greaterThan">
      <formula>1000</formula>
    </cfRule>
  </conditionalFormatting>
  <conditionalFormatting sqref="M11">
    <cfRule type="cellIs" dxfId="2498" priority="120" operator="greaterThan">
      <formula>1000</formula>
    </cfRule>
  </conditionalFormatting>
  <conditionalFormatting sqref="N11">
    <cfRule type="cellIs" dxfId="2497" priority="121" operator="greaterThan">
      <formula>1000</formula>
    </cfRule>
  </conditionalFormatting>
  <conditionalFormatting sqref="O11">
    <cfRule type="cellIs" dxfId="2496" priority="122" operator="greaterThan">
      <formula>1000</formula>
    </cfRule>
  </conditionalFormatting>
  <conditionalFormatting sqref="P11">
    <cfRule type="cellIs" dxfId="2495" priority="123" operator="greaterThan">
      <formula>1000</formula>
    </cfRule>
  </conditionalFormatting>
  <conditionalFormatting sqref="Q11">
    <cfRule type="cellIs" dxfId="2494" priority="124" operator="greaterThan">
      <formula>1000</formula>
    </cfRule>
  </conditionalFormatting>
  <conditionalFormatting sqref="R11">
    <cfRule type="cellIs" dxfId="2493" priority="125" operator="greaterThan">
      <formula>1000</formula>
    </cfRule>
  </conditionalFormatting>
  <conditionalFormatting sqref="S11">
    <cfRule type="cellIs" dxfId="2492" priority="126" operator="greaterThan">
      <formula>1000</formula>
    </cfRule>
  </conditionalFormatting>
  <conditionalFormatting sqref="T11">
    <cfRule type="cellIs" dxfId="2491" priority="127" operator="greaterThan">
      <formula>1000</formula>
    </cfRule>
  </conditionalFormatting>
  <conditionalFormatting sqref="I12">
    <cfRule type="cellIs" dxfId="2490" priority="128" operator="greaterThan">
      <formula>50</formula>
    </cfRule>
  </conditionalFormatting>
  <conditionalFormatting sqref="I13">
    <cfRule type="cellIs" dxfId="2489" priority="129" operator="greaterThan">
      <formula>50</formula>
    </cfRule>
  </conditionalFormatting>
  <conditionalFormatting sqref="I14">
    <cfRule type="cellIs" dxfId="2488" priority="130" operator="greaterThan">
      <formula>50</formula>
    </cfRule>
  </conditionalFormatting>
  <conditionalFormatting sqref="I15">
    <cfRule type="cellIs" dxfId="2487" priority="131" operator="greaterThan">
      <formula>50</formula>
    </cfRule>
  </conditionalFormatting>
  <conditionalFormatting sqref="I16">
    <cfRule type="cellIs" dxfId="2486" priority="132" operator="greaterThan">
      <formula>50</formula>
    </cfRule>
  </conditionalFormatting>
  <conditionalFormatting sqref="D11">
    <cfRule type="cellIs" dxfId="2485" priority="133" operator="greaterThan">
      <formula>1000</formula>
    </cfRule>
  </conditionalFormatting>
  <conditionalFormatting sqref="E11">
    <cfRule type="cellIs" dxfId="2484" priority="134" operator="greaterThan">
      <formula>1000</formula>
    </cfRule>
  </conditionalFormatting>
  <conditionalFormatting sqref="F11">
    <cfRule type="cellIs" dxfId="2483" priority="135" operator="greaterThan">
      <formula>1000</formula>
    </cfRule>
  </conditionalFormatting>
  <conditionalFormatting sqref="G11">
    <cfRule type="cellIs" dxfId="2482" priority="136" operator="greaterThan">
      <formula>1000</formula>
    </cfRule>
  </conditionalFormatting>
  <conditionalFormatting sqref="H11">
    <cfRule type="cellIs" dxfId="2481" priority="137" operator="greaterThan">
      <formula>1000</formula>
    </cfRule>
  </conditionalFormatting>
  <conditionalFormatting sqref="I11">
    <cfRule type="cellIs" dxfId="2480" priority="138" operator="greaterThan">
      <formula>1000</formula>
    </cfRule>
  </conditionalFormatting>
  <conditionalFormatting sqref="J11">
    <cfRule type="cellIs" dxfId="2479" priority="139" operator="greaterThan">
      <formula>1000</formula>
    </cfRule>
  </conditionalFormatting>
  <conditionalFormatting sqref="K11">
    <cfRule type="cellIs" dxfId="2478" priority="140" operator="greaterThan">
      <formula>1000</formula>
    </cfRule>
  </conditionalFormatting>
  <conditionalFormatting sqref="L11">
    <cfRule type="cellIs" dxfId="2477" priority="141" operator="greaterThan">
      <formula>1000</formula>
    </cfRule>
  </conditionalFormatting>
  <conditionalFormatting sqref="M11">
    <cfRule type="cellIs" dxfId="2476" priority="142" operator="greaterThan">
      <formula>1000</formula>
    </cfRule>
  </conditionalFormatting>
  <conditionalFormatting sqref="N11">
    <cfRule type="cellIs" dxfId="2475" priority="143" operator="greaterThan">
      <formula>1000</formula>
    </cfRule>
  </conditionalFormatting>
  <conditionalFormatting sqref="O11">
    <cfRule type="cellIs" dxfId="2474" priority="144" operator="greaterThan">
      <formula>1000</formula>
    </cfRule>
  </conditionalFormatting>
  <conditionalFormatting sqref="P11">
    <cfRule type="cellIs" dxfId="2473" priority="145" operator="greaterThan">
      <formula>1000</formula>
    </cfRule>
  </conditionalFormatting>
  <conditionalFormatting sqref="Q11">
    <cfRule type="cellIs" dxfId="2472" priority="146" operator="greaterThan">
      <formula>1000</formula>
    </cfRule>
  </conditionalFormatting>
  <conditionalFormatting sqref="R11">
    <cfRule type="cellIs" dxfId="2471" priority="147" operator="greaterThan">
      <formula>1000</formula>
    </cfRule>
  </conditionalFormatting>
  <conditionalFormatting sqref="S11">
    <cfRule type="cellIs" dxfId="2470" priority="148" operator="greaterThan">
      <formula>1000</formula>
    </cfRule>
  </conditionalFormatting>
  <conditionalFormatting sqref="T11">
    <cfRule type="cellIs" dxfId="2469" priority="149" operator="greaterThan">
      <formula>1000</formula>
    </cfRule>
  </conditionalFormatting>
  <conditionalFormatting sqref="I12">
    <cfRule type="cellIs" dxfId="2468" priority="150" operator="greaterThan">
      <formula>50</formula>
    </cfRule>
  </conditionalFormatting>
  <conditionalFormatting sqref="I13">
    <cfRule type="cellIs" dxfId="2467" priority="151" operator="greaterThan">
      <formula>50</formula>
    </cfRule>
  </conditionalFormatting>
  <conditionalFormatting sqref="I14">
    <cfRule type="cellIs" dxfId="2466" priority="152" operator="greaterThan">
      <formula>50</formula>
    </cfRule>
  </conditionalFormatting>
  <conditionalFormatting sqref="I15">
    <cfRule type="cellIs" dxfId="2465" priority="153" operator="greaterThan">
      <formula>50</formula>
    </cfRule>
  </conditionalFormatting>
  <conditionalFormatting sqref="I16">
    <cfRule type="cellIs" dxfId="2464" priority="154" operator="greaterThan">
      <formula>50</formula>
    </cfRule>
  </conditionalFormatting>
  <conditionalFormatting sqref="D11">
    <cfRule type="cellIs" dxfId="2463" priority="155" operator="greaterThan">
      <formula>1000</formula>
    </cfRule>
  </conditionalFormatting>
  <conditionalFormatting sqref="E11">
    <cfRule type="cellIs" dxfId="2462" priority="156" operator="greaterThan">
      <formula>1000</formula>
    </cfRule>
  </conditionalFormatting>
  <conditionalFormatting sqref="F11">
    <cfRule type="cellIs" dxfId="2461" priority="157" operator="greaterThan">
      <formula>1000</formula>
    </cfRule>
  </conditionalFormatting>
  <conditionalFormatting sqref="G11">
    <cfRule type="cellIs" dxfId="2460" priority="158" operator="greaterThan">
      <formula>1000</formula>
    </cfRule>
  </conditionalFormatting>
  <conditionalFormatting sqref="H11">
    <cfRule type="cellIs" dxfId="2459" priority="159" operator="greaterThan">
      <formula>1000</formula>
    </cfRule>
  </conditionalFormatting>
  <conditionalFormatting sqref="I11">
    <cfRule type="cellIs" dxfId="2458" priority="160" operator="greaterThan">
      <formula>1000</formula>
    </cfRule>
  </conditionalFormatting>
  <conditionalFormatting sqref="J11">
    <cfRule type="cellIs" dxfId="2457" priority="161" operator="greaterThan">
      <formula>1000</formula>
    </cfRule>
  </conditionalFormatting>
  <conditionalFormatting sqref="K11">
    <cfRule type="cellIs" dxfId="2456" priority="162" operator="greaterThan">
      <formula>1000</formula>
    </cfRule>
  </conditionalFormatting>
  <conditionalFormatting sqref="L11">
    <cfRule type="cellIs" dxfId="2455" priority="163" operator="greaterThan">
      <formula>1000</formula>
    </cfRule>
  </conditionalFormatting>
  <conditionalFormatting sqref="M11">
    <cfRule type="cellIs" dxfId="2454" priority="164" operator="greaterThan">
      <formula>1000</formula>
    </cfRule>
  </conditionalFormatting>
  <conditionalFormatting sqref="N11">
    <cfRule type="cellIs" dxfId="2453" priority="165" operator="greaterThan">
      <formula>1000</formula>
    </cfRule>
  </conditionalFormatting>
  <conditionalFormatting sqref="O11">
    <cfRule type="cellIs" dxfId="2452" priority="166" operator="greaterThan">
      <formula>1000</formula>
    </cfRule>
  </conditionalFormatting>
  <conditionalFormatting sqref="P11">
    <cfRule type="cellIs" dxfId="2451" priority="167" operator="greaterThan">
      <formula>1000</formula>
    </cfRule>
  </conditionalFormatting>
  <conditionalFormatting sqref="Q11">
    <cfRule type="cellIs" dxfId="2450" priority="168" operator="greaterThan">
      <formula>1000</formula>
    </cfRule>
  </conditionalFormatting>
  <conditionalFormatting sqref="R11">
    <cfRule type="cellIs" dxfId="2449" priority="169" operator="greaterThan">
      <formula>1000</formula>
    </cfRule>
  </conditionalFormatting>
  <conditionalFormatting sqref="S11">
    <cfRule type="cellIs" dxfId="2448" priority="170" operator="greaterThan">
      <formula>1000</formula>
    </cfRule>
  </conditionalFormatting>
  <conditionalFormatting sqref="T11">
    <cfRule type="cellIs" dxfId="2447" priority="171" operator="greaterThan">
      <formula>1000</formula>
    </cfRule>
  </conditionalFormatting>
  <conditionalFormatting sqref="I12">
    <cfRule type="cellIs" dxfId="2446" priority="172" operator="greaterThan">
      <formula>50</formula>
    </cfRule>
  </conditionalFormatting>
  <conditionalFormatting sqref="I13">
    <cfRule type="cellIs" dxfId="2445" priority="173" operator="greaterThan">
      <formula>50</formula>
    </cfRule>
  </conditionalFormatting>
  <conditionalFormatting sqref="I14">
    <cfRule type="cellIs" dxfId="2444" priority="174" operator="greaterThan">
      <formula>50</formula>
    </cfRule>
  </conditionalFormatting>
  <conditionalFormatting sqref="I15">
    <cfRule type="cellIs" dxfId="2443" priority="175" operator="greaterThan">
      <formula>50</formula>
    </cfRule>
  </conditionalFormatting>
  <conditionalFormatting sqref="I16">
    <cfRule type="cellIs" dxfId="2442" priority="176" operator="greaterThan">
      <formula>50</formula>
    </cfRule>
  </conditionalFormatting>
  <conditionalFormatting sqref="D11">
    <cfRule type="cellIs" dxfId="2441" priority="177" operator="greaterThan">
      <formula>1000</formula>
    </cfRule>
  </conditionalFormatting>
  <conditionalFormatting sqref="E11">
    <cfRule type="cellIs" dxfId="2440" priority="178" operator="greaterThan">
      <formula>1000</formula>
    </cfRule>
  </conditionalFormatting>
  <conditionalFormatting sqref="F11">
    <cfRule type="cellIs" dxfId="2439" priority="179" operator="greaterThan">
      <formula>1000</formula>
    </cfRule>
  </conditionalFormatting>
  <conditionalFormatting sqref="G11">
    <cfRule type="cellIs" dxfId="2438" priority="180" operator="greaterThan">
      <formula>1000</formula>
    </cfRule>
  </conditionalFormatting>
  <conditionalFormatting sqref="H11">
    <cfRule type="cellIs" dxfId="2437" priority="181" operator="greaterThan">
      <formula>1000</formula>
    </cfRule>
  </conditionalFormatting>
  <conditionalFormatting sqref="I11">
    <cfRule type="cellIs" dxfId="2436" priority="182" operator="greaterThan">
      <formula>1000</formula>
    </cfRule>
  </conditionalFormatting>
  <conditionalFormatting sqref="J11">
    <cfRule type="cellIs" dxfId="2435" priority="183" operator="greaterThan">
      <formula>1000</formula>
    </cfRule>
  </conditionalFormatting>
  <conditionalFormatting sqref="K11">
    <cfRule type="cellIs" dxfId="2434" priority="184" operator="greaterThan">
      <formula>1000</formula>
    </cfRule>
  </conditionalFormatting>
  <conditionalFormatting sqref="L11">
    <cfRule type="cellIs" dxfId="2433" priority="185" operator="greaterThan">
      <formula>1000</formula>
    </cfRule>
  </conditionalFormatting>
  <conditionalFormatting sqref="M11">
    <cfRule type="cellIs" dxfId="2432" priority="186" operator="greaterThan">
      <formula>1000</formula>
    </cfRule>
  </conditionalFormatting>
  <conditionalFormatting sqref="N11">
    <cfRule type="cellIs" dxfId="2431" priority="187" operator="greaterThan">
      <formula>1000</formula>
    </cfRule>
  </conditionalFormatting>
  <conditionalFormatting sqref="O11">
    <cfRule type="cellIs" dxfId="2430" priority="188" operator="greaterThan">
      <formula>1000</formula>
    </cfRule>
  </conditionalFormatting>
  <conditionalFormatting sqref="P11">
    <cfRule type="cellIs" dxfId="2429" priority="189" operator="greaterThan">
      <formula>1000</formula>
    </cfRule>
  </conditionalFormatting>
  <conditionalFormatting sqref="Q11">
    <cfRule type="cellIs" dxfId="2428" priority="190" operator="greaterThan">
      <formula>1000</formula>
    </cfRule>
  </conditionalFormatting>
  <conditionalFormatting sqref="R11">
    <cfRule type="cellIs" dxfId="2427" priority="191" operator="greaterThan">
      <formula>1000</formula>
    </cfRule>
  </conditionalFormatting>
  <conditionalFormatting sqref="S11">
    <cfRule type="cellIs" dxfId="2426" priority="192" operator="greaterThan">
      <formula>1000</formula>
    </cfRule>
  </conditionalFormatting>
  <conditionalFormatting sqref="T11">
    <cfRule type="cellIs" dxfId="2425" priority="193" operator="greaterThan">
      <formula>1000</formula>
    </cfRule>
  </conditionalFormatting>
  <conditionalFormatting sqref="I12">
    <cfRule type="cellIs" dxfId="2424" priority="194" operator="greaterThan">
      <formula>50</formula>
    </cfRule>
  </conditionalFormatting>
  <conditionalFormatting sqref="I13">
    <cfRule type="cellIs" dxfId="2423" priority="195" operator="greaterThan">
      <formula>50</formula>
    </cfRule>
  </conditionalFormatting>
  <conditionalFormatting sqref="I14">
    <cfRule type="cellIs" dxfId="2422" priority="196" operator="greaterThan">
      <formula>50</formula>
    </cfRule>
  </conditionalFormatting>
  <conditionalFormatting sqref="I15">
    <cfRule type="cellIs" dxfId="2421" priority="197" operator="greaterThan">
      <formula>50</formula>
    </cfRule>
  </conditionalFormatting>
  <conditionalFormatting sqref="I16">
    <cfRule type="cellIs" dxfId="2420" priority="198" operator="greaterThan">
      <formula>50</formula>
    </cfRule>
  </conditionalFormatting>
  <conditionalFormatting sqref="D11">
    <cfRule type="cellIs" dxfId="2419" priority="199" operator="greaterThan">
      <formula>1000</formula>
    </cfRule>
  </conditionalFormatting>
  <conditionalFormatting sqref="E11">
    <cfRule type="cellIs" dxfId="2418" priority="200" operator="greaterThan">
      <formula>1000</formula>
    </cfRule>
  </conditionalFormatting>
  <conditionalFormatting sqref="F11">
    <cfRule type="cellIs" dxfId="2417" priority="201" operator="greaterThan">
      <formula>1000</formula>
    </cfRule>
  </conditionalFormatting>
  <conditionalFormatting sqref="G11">
    <cfRule type="cellIs" dxfId="2416" priority="202" operator="greaterThan">
      <formula>1000</formula>
    </cfRule>
  </conditionalFormatting>
  <conditionalFormatting sqref="H11">
    <cfRule type="cellIs" dxfId="2415" priority="203" operator="greaterThan">
      <formula>1000</formula>
    </cfRule>
  </conditionalFormatting>
  <conditionalFormatting sqref="I11">
    <cfRule type="cellIs" dxfId="2414" priority="204" operator="greaterThan">
      <formula>1000</formula>
    </cfRule>
  </conditionalFormatting>
  <conditionalFormatting sqref="J11">
    <cfRule type="cellIs" dxfId="2413" priority="205" operator="greaterThan">
      <formula>1000</formula>
    </cfRule>
  </conditionalFormatting>
  <conditionalFormatting sqref="K11">
    <cfRule type="cellIs" dxfId="2412" priority="206" operator="greaterThan">
      <formula>1000</formula>
    </cfRule>
  </conditionalFormatting>
  <conditionalFormatting sqref="L11">
    <cfRule type="cellIs" dxfId="2411" priority="207" operator="greaterThan">
      <formula>1000</formula>
    </cfRule>
  </conditionalFormatting>
  <conditionalFormatting sqref="M11">
    <cfRule type="cellIs" dxfId="2410" priority="208" operator="greaterThan">
      <formula>1000</formula>
    </cfRule>
  </conditionalFormatting>
  <conditionalFormatting sqref="N11">
    <cfRule type="cellIs" dxfId="2409" priority="209" operator="greaterThan">
      <formula>1000</formula>
    </cfRule>
  </conditionalFormatting>
  <conditionalFormatting sqref="O11">
    <cfRule type="cellIs" dxfId="2408" priority="210" operator="greaterThan">
      <formula>1000</formula>
    </cfRule>
  </conditionalFormatting>
  <conditionalFormatting sqref="P11">
    <cfRule type="cellIs" dxfId="2407" priority="211" operator="greaterThan">
      <formula>1000</formula>
    </cfRule>
  </conditionalFormatting>
  <conditionalFormatting sqref="Q11">
    <cfRule type="cellIs" dxfId="2406" priority="212" operator="greaterThan">
      <formula>1000</formula>
    </cfRule>
  </conditionalFormatting>
  <conditionalFormatting sqref="R11">
    <cfRule type="cellIs" dxfId="2405" priority="213" operator="greaterThan">
      <formula>1000</formula>
    </cfRule>
  </conditionalFormatting>
  <conditionalFormatting sqref="S11">
    <cfRule type="cellIs" dxfId="2404" priority="214" operator="greaterThan">
      <formula>1000</formula>
    </cfRule>
  </conditionalFormatting>
  <conditionalFormatting sqref="T11">
    <cfRule type="cellIs" dxfId="2403" priority="215" operator="greaterThan">
      <formula>1000</formula>
    </cfRule>
  </conditionalFormatting>
  <conditionalFormatting sqref="I12">
    <cfRule type="cellIs" dxfId="2402" priority="216" operator="greaterThan">
      <formula>50</formula>
    </cfRule>
  </conditionalFormatting>
  <conditionalFormatting sqref="I13">
    <cfRule type="cellIs" dxfId="2401" priority="217" operator="greaterThan">
      <formula>50</formula>
    </cfRule>
  </conditionalFormatting>
  <conditionalFormatting sqref="I14">
    <cfRule type="cellIs" dxfId="2400" priority="218" operator="greaterThan">
      <formula>50</formula>
    </cfRule>
  </conditionalFormatting>
  <conditionalFormatting sqref="I15">
    <cfRule type="cellIs" dxfId="2399" priority="219" operator="greaterThan">
      <formula>50</formula>
    </cfRule>
  </conditionalFormatting>
  <conditionalFormatting sqref="I16">
    <cfRule type="cellIs" dxfId="2398" priority="220" operator="greaterThan">
      <formula>50</formula>
    </cfRule>
  </conditionalFormatting>
  <conditionalFormatting sqref="D11">
    <cfRule type="cellIs" dxfId="2397" priority="221" operator="greaterThan">
      <formula>1000</formula>
    </cfRule>
  </conditionalFormatting>
  <conditionalFormatting sqref="E11">
    <cfRule type="cellIs" dxfId="2396" priority="222" operator="greaterThan">
      <formula>1000</formula>
    </cfRule>
  </conditionalFormatting>
  <conditionalFormatting sqref="F11">
    <cfRule type="cellIs" dxfId="2395" priority="223" operator="greaterThan">
      <formula>1000</formula>
    </cfRule>
  </conditionalFormatting>
  <conditionalFormatting sqref="G11">
    <cfRule type="cellIs" dxfId="2394" priority="224" operator="greaterThan">
      <formula>1000</formula>
    </cfRule>
  </conditionalFormatting>
  <conditionalFormatting sqref="H11">
    <cfRule type="cellIs" dxfId="2393" priority="225" operator="greaterThan">
      <formula>1000</formula>
    </cfRule>
  </conditionalFormatting>
  <conditionalFormatting sqref="I11">
    <cfRule type="cellIs" dxfId="2392" priority="226" operator="greaterThan">
      <formula>1000</formula>
    </cfRule>
  </conditionalFormatting>
  <conditionalFormatting sqref="J11">
    <cfRule type="cellIs" dxfId="2391" priority="227" operator="greaterThan">
      <formula>1000</formula>
    </cfRule>
  </conditionalFormatting>
  <conditionalFormatting sqref="K11">
    <cfRule type="cellIs" dxfId="2390" priority="228" operator="greaterThan">
      <formula>1000</formula>
    </cfRule>
  </conditionalFormatting>
  <conditionalFormatting sqref="L11">
    <cfRule type="cellIs" dxfId="2389" priority="229" operator="greaterThan">
      <formula>1000</formula>
    </cfRule>
  </conditionalFormatting>
  <conditionalFormatting sqref="M11">
    <cfRule type="cellIs" dxfId="2388" priority="230" operator="greaterThan">
      <formula>1000</formula>
    </cfRule>
  </conditionalFormatting>
  <conditionalFormatting sqref="N11">
    <cfRule type="cellIs" dxfId="2387" priority="231" operator="greaterThan">
      <formula>1000</formula>
    </cfRule>
  </conditionalFormatting>
  <conditionalFormatting sqref="O11">
    <cfRule type="cellIs" dxfId="2386" priority="232" operator="greaterThan">
      <formula>1000</formula>
    </cfRule>
  </conditionalFormatting>
  <conditionalFormatting sqref="P11">
    <cfRule type="cellIs" dxfId="2385" priority="233" operator="greaterThan">
      <formula>1000</formula>
    </cfRule>
  </conditionalFormatting>
  <conditionalFormatting sqref="Q11">
    <cfRule type="cellIs" dxfId="2384" priority="234" operator="greaterThan">
      <formula>1000</formula>
    </cfRule>
  </conditionalFormatting>
  <conditionalFormatting sqref="R11">
    <cfRule type="cellIs" dxfId="2383" priority="235" operator="greaterThan">
      <formula>1000</formula>
    </cfRule>
  </conditionalFormatting>
  <conditionalFormatting sqref="S11">
    <cfRule type="cellIs" dxfId="2382" priority="236" operator="greaterThan">
      <formula>1000</formula>
    </cfRule>
  </conditionalFormatting>
  <conditionalFormatting sqref="T11">
    <cfRule type="cellIs" dxfId="2381" priority="237" operator="greaterThan">
      <formula>1000</formula>
    </cfRule>
  </conditionalFormatting>
  <conditionalFormatting sqref="I12">
    <cfRule type="cellIs" dxfId="2380" priority="238" operator="greaterThan">
      <formula>50</formula>
    </cfRule>
  </conditionalFormatting>
  <conditionalFormatting sqref="I13">
    <cfRule type="cellIs" dxfId="2379" priority="239" operator="greaterThan">
      <formula>50</formula>
    </cfRule>
  </conditionalFormatting>
  <conditionalFormatting sqref="I14">
    <cfRule type="cellIs" dxfId="2378" priority="240" operator="greaterThan">
      <formula>50</formula>
    </cfRule>
  </conditionalFormatting>
  <conditionalFormatting sqref="I15">
    <cfRule type="cellIs" dxfId="2377" priority="241" operator="greaterThan">
      <formula>50</formula>
    </cfRule>
  </conditionalFormatting>
  <conditionalFormatting sqref="I16">
    <cfRule type="cellIs" dxfId="2376" priority="242" operator="greaterThan">
      <formula>50</formula>
    </cfRule>
  </conditionalFormatting>
  <conditionalFormatting sqref="D11">
    <cfRule type="cellIs" dxfId="2375" priority="243" operator="greaterThan">
      <formula>1000</formula>
    </cfRule>
  </conditionalFormatting>
  <conditionalFormatting sqref="E11">
    <cfRule type="cellIs" dxfId="2374" priority="244" operator="greaterThan">
      <formula>1000</formula>
    </cfRule>
  </conditionalFormatting>
  <conditionalFormatting sqref="F11">
    <cfRule type="cellIs" dxfId="2373" priority="245" operator="greaterThan">
      <formula>1000</formula>
    </cfRule>
  </conditionalFormatting>
  <conditionalFormatting sqref="G11">
    <cfRule type="cellIs" dxfId="2372" priority="246" operator="greaterThan">
      <formula>1000</formula>
    </cfRule>
  </conditionalFormatting>
  <conditionalFormatting sqref="H11">
    <cfRule type="cellIs" dxfId="2371" priority="247" operator="greaterThan">
      <formula>1000</formula>
    </cfRule>
  </conditionalFormatting>
  <conditionalFormatting sqref="I11">
    <cfRule type="cellIs" dxfId="2370" priority="248" operator="greaterThan">
      <formula>1000</formula>
    </cfRule>
  </conditionalFormatting>
  <conditionalFormatting sqref="J11">
    <cfRule type="cellIs" dxfId="2369" priority="249" operator="greaterThan">
      <formula>1000</formula>
    </cfRule>
  </conditionalFormatting>
  <conditionalFormatting sqref="K11">
    <cfRule type="cellIs" dxfId="2368" priority="250" operator="greaterThan">
      <formula>1000</formula>
    </cfRule>
  </conditionalFormatting>
  <conditionalFormatting sqref="L11">
    <cfRule type="cellIs" dxfId="2367" priority="251" operator="greaterThan">
      <formula>1000</formula>
    </cfRule>
  </conditionalFormatting>
  <conditionalFormatting sqref="M11">
    <cfRule type="cellIs" dxfId="2366" priority="252" operator="greaterThan">
      <formula>1000</formula>
    </cfRule>
  </conditionalFormatting>
  <conditionalFormatting sqref="N11">
    <cfRule type="cellIs" dxfId="2365" priority="253" operator="greaterThan">
      <formula>1000</formula>
    </cfRule>
  </conditionalFormatting>
  <conditionalFormatting sqref="O11">
    <cfRule type="cellIs" dxfId="2364" priority="254" operator="greaterThan">
      <formula>1000</formula>
    </cfRule>
  </conditionalFormatting>
  <conditionalFormatting sqref="P11">
    <cfRule type="cellIs" dxfId="2363" priority="255" operator="greaterThan">
      <formula>1000</formula>
    </cfRule>
  </conditionalFormatting>
  <conditionalFormatting sqref="Q11">
    <cfRule type="cellIs" dxfId="2362" priority="256" operator="greaterThan">
      <formula>1000</formula>
    </cfRule>
  </conditionalFormatting>
  <conditionalFormatting sqref="R11">
    <cfRule type="cellIs" dxfId="2361" priority="257" operator="greaterThan">
      <formula>1000</formula>
    </cfRule>
  </conditionalFormatting>
  <conditionalFormatting sqref="S11">
    <cfRule type="cellIs" dxfId="2360" priority="258" operator="greaterThan">
      <formula>1000</formula>
    </cfRule>
  </conditionalFormatting>
  <conditionalFormatting sqref="T11">
    <cfRule type="cellIs" dxfId="2359" priority="259" operator="greaterThan">
      <formula>1000</formula>
    </cfRule>
  </conditionalFormatting>
  <conditionalFormatting sqref="I12">
    <cfRule type="cellIs" dxfId="2358" priority="260" operator="greaterThan">
      <formula>50</formula>
    </cfRule>
  </conditionalFormatting>
  <conditionalFormatting sqref="I13">
    <cfRule type="cellIs" dxfId="2357" priority="261" operator="greaterThan">
      <formula>50</formula>
    </cfRule>
  </conditionalFormatting>
  <conditionalFormatting sqref="I14">
    <cfRule type="cellIs" dxfId="2356" priority="262" operator="greaterThan">
      <formula>50</formula>
    </cfRule>
  </conditionalFormatting>
  <conditionalFormatting sqref="I15">
    <cfRule type="cellIs" dxfId="2355" priority="263" operator="greaterThan">
      <formula>50</formula>
    </cfRule>
  </conditionalFormatting>
  <conditionalFormatting sqref="I16">
    <cfRule type="cellIs" dxfId="2354" priority="264" operator="greaterThan">
      <formula>50</formula>
    </cfRule>
  </conditionalFormatting>
  <conditionalFormatting sqref="D11">
    <cfRule type="cellIs" dxfId="2353" priority="265" operator="greaterThan">
      <formula>1000</formula>
    </cfRule>
  </conditionalFormatting>
  <conditionalFormatting sqref="E11">
    <cfRule type="cellIs" dxfId="2352" priority="266" operator="greaterThan">
      <formula>1000</formula>
    </cfRule>
  </conditionalFormatting>
  <conditionalFormatting sqref="F11">
    <cfRule type="cellIs" dxfId="2351" priority="267" operator="greaterThan">
      <formula>1000</formula>
    </cfRule>
  </conditionalFormatting>
  <conditionalFormatting sqref="G11">
    <cfRule type="cellIs" dxfId="2350" priority="268" operator="greaterThan">
      <formula>1000</formula>
    </cfRule>
  </conditionalFormatting>
  <conditionalFormatting sqref="H11">
    <cfRule type="cellIs" dxfId="2349" priority="269" operator="greaterThan">
      <formula>1000</formula>
    </cfRule>
  </conditionalFormatting>
  <conditionalFormatting sqref="I11">
    <cfRule type="cellIs" dxfId="2348" priority="270" operator="greaterThan">
      <formula>1000</formula>
    </cfRule>
  </conditionalFormatting>
  <conditionalFormatting sqref="J11">
    <cfRule type="cellIs" dxfId="2347" priority="271" operator="greaterThan">
      <formula>1000</formula>
    </cfRule>
  </conditionalFormatting>
  <conditionalFormatting sqref="K11">
    <cfRule type="cellIs" dxfId="2346" priority="272" operator="greaterThan">
      <formula>1000</formula>
    </cfRule>
  </conditionalFormatting>
  <conditionalFormatting sqref="L11">
    <cfRule type="cellIs" dxfId="2345" priority="273" operator="greaterThan">
      <formula>1000</formula>
    </cfRule>
  </conditionalFormatting>
  <conditionalFormatting sqref="M11">
    <cfRule type="cellIs" dxfId="2344" priority="274" operator="greaterThan">
      <formula>1000</formula>
    </cfRule>
  </conditionalFormatting>
  <conditionalFormatting sqref="N11">
    <cfRule type="cellIs" dxfId="2343" priority="275" operator="greaterThan">
      <formula>1000</formula>
    </cfRule>
  </conditionalFormatting>
  <conditionalFormatting sqref="O11">
    <cfRule type="cellIs" dxfId="2342" priority="276" operator="greaterThan">
      <formula>1000</formula>
    </cfRule>
  </conditionalFormatting>
  <conditionalFormatting sqref="P11">
    <cfRule type="cellIs" dxfId="2341" priority="277" operator="greaterThan">
      <formula>1000</formula>
    </cfRule>
  </conditionalFormatting>
  <conditionalFormatting sqref="Q11">
    <cfRule type="cellIs" dxfId="2340" priority="278" operator="greaterThan">
      <formula>1000</formula>
    </cfRule>
  </conditionalFormatting>
  <conditionalFormatting sqref="R11">
    <cfRule type="cellIs" dxfId="2339" priority="279" operator="greaterThan">
      <formula>1000</formula>
    </cfRule>
  </conditionalFormatting>
  <conditionalFormatting sqref="S11">
    <cfRule type="cellIs" dxfId="2338" priority="280" operator="greaterThan">
      <formula>1000</formula>
    </cfRule>
  </conditionalFormatting>
  <conditionalFormatting sqref="T11">
    <cfRule type="cellIs" dxfId="2337" priority="281" operator="greaterThan">
      <formula>1000</formula>
    </cfRule>
  </conditionalFormatting>
  <conditionalFormatting sqref="I12">
    <cfRule type="cellIs" dxfId="2336" priority="282" operator="greaterThan">
      <formula>50</formula>
    </cfRule>
  </conditionalFormatting>
  <conditionalFormatting sqref="I13">
    <cfRule type="cellIs" dxfId="2335" priority="283" operator="greaterThan">
      <formula>50</formula>
    </cfRule>
  </conditionalFormatting>
  <conditionalFormatting sqref="I14">
    <cfRule type="cellIs" dxfId="2334" priority="284" operator="greaterThan">
      <formula>50</formula>
    </cfRule>
  </conditionalFormatting>
  <conditionalFormatting sqref="I15">
    <cfRule type="cellIs" dxfId="2333" priority="285" operator="greaterThan">
      <formula>50</formula>
    </cfRule>
  </conditionalFormatting>
  <conditionalFormatting sqref="I16">
    <cfRule type="cellIs" dxfId="2332" priority="286" operator="greaterThan">
      <formula>50</formula>
    </cfRule>
  </conditionalFormatting>
  <conditionalFormatting sqref="D11">
    <cfRule type="cellIs" dxfId="2331" priority="287" operator="greaterThan">
      <formula>1000</formula>
    </cfRule>
  </conditionalFormatting>
  <conditionalFormatting sqref="E11">
    <cfRule type="cellIs" dxfId="2330" priority="288" operator="greaterThan">
      <formula>1000</formula>
    </cfRule>
  </conditionalFormatting>
  <conditionalFormatting sqref="F11">
    <cfRule type="cellIs" dxfId="2329" priority="289" operator="greaterThan">
      <formula>1000</formula>
    </cfRule>
  </conditionalFormatting>
  <conditionalFormatting sqref="G11">
    <cfRule type="cellIs" dxfId="2328" priority="290" operator="greaterThan">
      <formula>1000</formula>
    </cfRule>
  </conditionalFormatting>
  <conditionalFormatting sqref="H11">
    <cfRule type="cellIs" dxfId="2327" priority="291" operator="greaterThan">
      <formula>1000</formula>
    </cfRule>
  </conditionalFormatting>
  <conditionalFormatting sqref="I11">
    <cfRule type="cellIs" dxfId="2326" priority="292" operator="greaterThan">
      <formula>1000</formula>
    </cfRule>
  </conditionalFormatting>
  <conditionalFormatting sqref="J11">
    <cfRule type="cellIs" dxfId="2325" priority="293" operator="greaterThan">
      <formula>1000</formula>
    </cfRule>
  </conditionalFormatting>
  <conditionalFormatting sqref="K11">
    <cfRule type="cellIs" dxfId="2324" priority="294" operator="greaterThan">
      <formula>1000</formula>
    </cfRule>
  </conditionalFormatting>
  <conditionalFormatting sqref="L11">
    <cfRule type="cellIs" dxfId="2323" priority="295" operator="greaterThan">
      <formula>1000</formula>
    </cfRule>
  </conditionalFormatting>
  <conditionalFormatting sqref="M11">
    <cfRule type="cellIs" dxfId="2322" priority="296" operator="greaterThan">
      <formula>1000</formula>
    </cfRule>
  </conditionalFormatting>
  <conditionalFormatting sqref="N11">
    <cfRule type="cellIs" dxfId="2321" priority="297" operator="greaterThan">
      <formula>1000</formula>
    </cfRule>
  </conditionalFormatting>
  <conditionalFormatting sqref="O11">
    <cfRule type="cellIs" dxfId="2320" priority="298" operator="greaterThan">
      <formula>1000</formula>
    </cfRule>
  </conditionalFormatting>
  <conditionalFormatting sqref="P11">
    <cfRule type="cellIs" dxfId="2319" priority="299" operator="greaterThan">
      <formula>1000</formula>
    </cfRule>
  </conditionalFormatting>
  <conditionalFormatting sqref="Q11">
    <cfRule type="cellIs" dxfId="2318" priority="300" operator="greaterThan">
      <formula>1000</formula>
    </cfRule>
  </conditionalFormatting>
  <conditionalFormatting sqref="R11">
    <cfRule type="cellIs" dxfId="2317" priority="301" operator="greaterThan">
      <formula>1000</formula>
    </cfRule>
  </conditionalFormatting>
  <conditionalFormatting sqref="S11">
    <cfRule type="cellIs" dxfId="2316" priority="302" operator="greaterThan">
      <formula>1000</formula>
    </cfRule>
  </conditionalFormatting>
  <conditionalFormatting sqref="T11">
    <cfRule type="cellIs" dxfId="2315" priority="303" operator="greaterThan">
      <formula>1000</formula>
    </cfRule>
  </conditionalFormatting>
  <conditionalFormatting sqref="I12">
    <cfRule type="cellIs" dxfId="2314" priority="304" operator="greaterThan">
      <formula>50</formula>
    </cfRule>
  </conditionalFormatting>
  <conditionalFormatting sqref="I13">
    <cfRule type="cellIs" dxfId="2313" priority="305" operator="greaterThan">
      <formula>50</formula>
    </cfRule>
  </conditionalFormatting>
  <conditionalFormatting sqref="I14">
    <cfRule type="cellIs" dxfId="2312" priority="306" operator="greaterThan">
      <formula>50</formula>
    </cfRule>
  </conditionalFormatting>
  <conditionalFormatting sqref="I15">
    <cfRule type="cellIs" dxfId="2311" priority="307" operator="greaterThan">
      <formula>50</formula>
    </cfRule>
  </conditionalFormatting>
  <conditionalFormatting sqref="I16">
    <cfRule type="cellIs" dxfId="2310" priority="308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219</v>
      </c>
    </row>
    <row r="5" spans="1:22" ht="14.25" customHeight="1" x14ac:dyDescent="0.2">
      <c r="C5" s="76" t="s">
        <v>220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>
        <v>26000</v>
      </c>
      <c r="H35" s="28">
        <v>22000</v>
      </c>
      <c r="I35" s="29">
        <v>0</v>
      </c>
      <c r="J35" s="30">
        <v>0</v>
      </c>
      <c r="K35" s="11">
        <v>0</v>
      </c>
      <c r="L35" s="29">
        <v>0</v>
      </c>
      <c r="M35" s="11">
        <v>0</v>
      </c>
      <c r="N35" s="29">
        <v>0</v>
      </c>
      <c r="O35" s="30">
        <v>0</v>
      </c>
      <c r="P35" s="30">
        <v>0</v>
      </c>
      <c r="Q35" s="30">
        <v>0</v>
      </c>
      <c r="R35" s="30">
        <v>22000</v>
      </c>
      <c r="S35" s="30">
        <v>0</v>
      </c>
      <c r="T35" s="30">
        <v>0</v>
      </c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26000</v>
      </c>
      <c r="H49" s="34">
        <f t="shared" si="2"/>
        <v>22000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22000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>
        <v>2250</v>
      </c>
      <c r="H85" s="45">
        <v>2000</v>
      </c>
      <c r="I85" s="46"/>
      <c r="J85" s="30"/>
      <c r="K85" s="46"/>
      <c r="L85" s="30"/>
      <c r="M85" s="11"/>
      <c r="N85" s="29"/>
      <c r="O85" s="11"/>
      <c r="P85" s="29"/>
      <c r="Q85" s="30"/>
      <c r="R85" s="30">
        <v>2000</v>
      </c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1000</v>
      </c>
      <c r="H88" s="45">
        <v>1000</v>
      </c>
      <c r="I88" s="46"/>
      <c r="J88" s="30"/>
      <c r="K88" s="46"/>
      <c r="L88" s="30"/>
      <c r="M88" s="11"/>
      <c r="N88" s="29"/>
      <c r="O88" s="11"/>
      <c r="P88" s="29"/>
      <c r="Q88" s="30"/>
      <c r="R88" s="30">
        <v>1000</v>
      </c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>
        <v>2000</v>
      </c>
      <c r="H91" s="45">
        <v>2000</v>
      </c>
      <c r="I91" s="46"/>
      <c r="J91" s="30"/>
      <c r="K91" s="46"/>
      <c r="L91" s="30"/>
      <c r="M91" s="11"/>
      <c r="N91" s="29"/>
      <c r="O91" s="11"/>
      <c r="P91" s="29"/>
      <c r="Q91" s="30"/>
      <c r="R91" s="30">
        <v>2000</v>
      </c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>
        <v>4500</v>
      </c>
      <c r="H92" s="45">
        <v>4000</v>
      </c>
      <c r="I92" s="46"/>
      <c r="J92" s="30"/>
      <c r="K92" s="46"/>
      <c r="L92" s="30"/>
      <c r="M92" s="11"/>
      <c r="N92" s="29"/>
      <c r="O92" s="11"/>
      <c r="P92" s="29"/>
      <c r="Q92" s="30"/>
      <c r="R92" s="30">
        <v>4000</v>
      </c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>
        <v>0</v>
      </c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>
        <v>500</v>
      </c>
      <c r="H145" s="45">
        <v>500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>
        <v>500</v>
      </c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6890</v>
      </c>
      <c r="H152" s="45">
        <v>5830</v>
      </c>
      <c r="I152" s="46"/>
      <c r="J152" s="30"/>
      <c r="K152" s="46"/>
      <c r="L152" s="30"/>
      <c r="M152" s="11"/>
      <c r="N152" s="29"/>
      <c r="O152" s="11"/>
      <c r="P152" s="29"/>
      <c r="Q152" s="30"/>
      <c r="R152" s="30">
        <v>5830</v>
      </c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17140</v>
      </c>
      <c r="H155" s="47">
        <v>15330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15330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8860</v>
      </c>
      <c r="H157" s="50">
        <f t="shared" si="7"/>
        <v>6670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6670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2309" priority="1" operator="greaterThan">
      <formula>1000</formula>
    </cfRule>
  </conditionalFormatting>
  <conditionalFormatting sqref="E11">
    <cfRule type="cellIs" dxfId="2308" priority="2" operator="greaterThan">
      <formula>1000</formula>
    </cfRule>
  </conditionalFormatting>
  <conditionalFormatting sqref="F11">
    <cfRule type="cellIs" dxfId="2307" priority="3" operator="greaterThan">
      <formula>1000</formula>
    </cfRule>
  </conditionalFormatting>
  <conditionalFormatting sqref="G11">
    <cfRule type="cellIs" dxfId="2306" priority="4" operator="greaterThan">
      <formula>1000</formula>
    </cfRule>
  </conditionalFormatting>
  <conditionalFormatting sqref="H11">
    <cfRule type="cellIs" dxfId="2305" priority="5" operator="greaterThan">
      <formula>1000</formula>
    </cfRule>
  </conditionalFormatting>
  <conditionalFormatting sqref="I11">
    <cfRule type="cellIs" dxfId="2304" priority="6" operator="greaterThan">
      <formula>1000</formula>
    </cfRule>
  </conditionalFormatting>
  <conditionalFormatting sqref="J11">
    <cfRule type="cellIs" dxfId="2303" priority="7" operator="greaterThan">
      <formula>1000</formula>
    </cfRule>
  </conditionalFormatting>
  <conditionalFormatting sqref="K11">
    <cfRule type="cellIs" dxfId="2302" priority="8" operator="greaterThan">
      <formula>1000</formula>
    </cfRule>
  </conditionalFormatting>
  <conditionalFormatting sqref="L11">
    <cfRule type="cellIs" dxfId="2301" priority="9" operator="greaterThan">
      <formula>1000</formula>
    </cfRule>
  </conditionalFormatting>
  <conditionalFormatting sqref="M11">
    <cfRule type="cellIs" dxfId="2300" priority="10" operator="greaterThan">
      <formula>1000</formula>
    </cfRule>
  </conditionalFormatting>
  <conditionalFormatting sqref="N11">
    <cfRule type="cellIs" dxfId="2299" priority="11" operator="greaterThan">
      <formula>1000</formula>
    </cfRule>
  </conditionalFormatting>
  <conditionalFormatting sqref="O11">
    <cfRule type="cellIs" dxfId="2298" priority="12" operator="greaterThan">
      <formula>1000</formula>
    </cfRule>
  </conditionalFormatting>
  <conditionalFormatting sqref="P11">
    <cfRule type="cellIs" dxfId="2297" priority="13" operator="greaterThan">
      <formula>1000</formula>
    </cfRule>
  </conditionalFormatting>
  <conditionalFormatting sqref="Q11">
    <cfRule type="cellIs" dxfId="2296" priority="14" operator="greaterThan">
      <formula>1000</formula>
    </cfRule>
  </conditionalFormatting>
  <conditionalFormatting sqref="R11">
    <cfRule type="cellIs" dxfId="2295" priority="15" operator="greaterThan">
      <formula>1000</formula>
    </cfRule>
  </conditionalFormatting>
  <conditionalFormatting sqref="S11">
    <cfRule type="cellIs" dxfId="2294" priority="16" operator="greaterThan">
      <formula>1000</formula>
    </cfRule>
  </conditionalFormatting>
  <conditionalFormatting sqref="T11">
    <cfRule type="cellIs" dxfId="2293" priority="17" operator="greaterThan">
      <formula>1000</formula>
    </cfRule>
  </conditionalFormatting>
  <conditionalFormatting sqref="I12">
    <cfRule type="cellIs" dxfId="2292" priority="18" operator="greaterThan">
      <formula>50</formula>
    </cfRule>
  </conditionalFormatting>
  <conditionalFormatting sqref="I13">
    <cfRule type="cellIs" dxfId="2291" priority="19" operator="greaterThan">
      <formula>50</formula>
    </cfRule>
  </conditionalFormatting>
  <conditionalFormatting sqref="I14">
    <cfRule type="cellIs" dxfId="2290" priority="20" operator="greaterThan">
      <formula>50</formula>
    </cfRule>
  </conditionalFormatting>
  <conditionalFormatting sqref="I15">
    <cfRule type="cellIs" dxfId="2289" priority="21" operator="greaterThan">
      <formula>50</formula>
    </cfRule>
  </conditionalFormatting>
  <conditionalFormatting sqref="I16">
    <cfRule type="cellIs" dxfId="2288" priority="22" operator="greaterThan">
      <formula>50</formula>
    </cfRule>
  </conditionalFormatting>
  <conditionalFormatting sqref="D11">
    <cfRule type="cellIs" dxfId="2287" priority="23" operator="greaterThan">
      <formula>1000</formula>
    </cfRule>
  </conditionalFormatting>
  <conditionalFormatting sqref="E11">
    <cfRule type="cellIs" dxfId="2286" priority="24" operator="greaterThan">
      <formula>1000</formula>
    </cfRule>
  </conditionalFormatting>
  <conditionalFormatting sqref="F11">
    <cfRule type="cellIs" dxfId="2285" priority="25" operator="greaterThan">
      <formula>1000</formula>
    </cfRule>
  </conditionalFormatting>
  <conditionalFormatting sqref="G11">
    <cfRule type="cellIs" dxfId="2284" priority="26" operator="greaterThan">
      <formula>1000</formula>
    </cfRule>
  </conditionalFormatting>
  <conditionalFormatting sqref="H11">
    <cfRule type="cellIs" dxfId="2283" priority="27" operator="greaterThan">
      <formula>1000</formula>
    </cfRule>
  </conditionalFormatting>
  <conditionalFormatting sqref="I11">
    <cfRule type="cellIs" dxfId="2282" priority="28" operator="greaterThan">
      <formula>1000</formula>
    </cfRule>
  </conditionalFormatting>
  <conditionalFormatting sqref="J11">
    <cfRule type="cellIs" dxfId="2281" priority="29" operator="greaterThan">
      <formula>1000</formula>
    </cfRule>
  </conditionalFormatting>
  <conditionalFormatting sqref="K11">
    <cfRule type="cellIs" dxfId="2280" priority="30" operator="greaterThan">
      <formula>1000</formula>
    </cfRule>
  </conditionalFormatting>
  <conditionalFormatting sqref="L11">
    <cfRule type="cellIs" dxfId="2279" priority="31" operator="greaterThan">
      <formula>1000</formula>
    </cfRule>
  </conditionalFormatting>
  <conditionalFormatting sqref="M11">
    <cfRule type="cellIs" dxfId="2278" priority="32" operator="greaterThan">
      <formula>1000</formula>
    </cfRule>
  </conditionalFormatting>
  <conditionalFormatting sqref="N11">
    <cfRule type="cellIs" dxfId="2277" priority="33" operator="greaterThan">
      <formula>1000</formula>
    </cfRule>
  </conditionalFormatting>
  <conditionalFormatting sqref="O11">
    <cfRule type="cellIs" dxfId="2276" priority="34" operator="greaterThan">
      <formula>1000</formula>
    </cfRule>
  </conditionalFormatting>
  <conditionalFormatting sqref="P11">
    <cfRule type="cellIs" dxfId="2275" priority="35" operator="greaterThan">
      <formula>1000</formula>
    </cfRule>
  </conditionalFormatting>
  <conditionalFormatting sqref="Q11">
    <cfRule type="cellIs" dxfId="2274" priority="36" operator="greaterThan">
      <formula>1000</formula>
    </cfRule>
  </conditionalFormatting>
  <conditionalFormatting sqref="R11">
    <cfRule type="cellIs" dxfId="2273" priority="37" operator="greaterThan">
      <formula>1000</formula>
    </cfRule>
  </conditionalFormatting>
  <conditionalFormatting sqref="S11">
    <cfRule type="cellIs" dxfId="2272" priority="38" operator="greaterThan">
      <formula>1000</formula>
    </cfRule>
  </conditionalFormatting>
  <conditionalFormatting sqref="T11">
    <cfRule type="cellIs" dxfId="2271" priority="39" operator="greaterThan">
      <formula>1000</formula>
    </cfRule>
  </conditionalFormatting>
  <conditionalFormatting sqref="I12">
    <cfRule type="cellIs" dxfId="2270" priority="40" operator="greaterThan">
      <formula>50</formula>
    </cfRule>
  </conditionalFormatting>
  <conditionalFormatting sqref="I13">
    <cfRule type="cellIs" dxfId="2269" priority="41" operator="greaterThan">
      <formula>50</formula>
    </cfRule>
  </conditionalFormatting>
  <conditionalFormatting sqref="I14">
    <cfRule type="cellIs" dxfId="2268" priority="42" operator="greaterThan">
      <formula>50</formula>
    </cfRule>
  </conditionalFormatting>
  <conditionalFormatting sqref="I15">
    <cfRule type="cellIs" dxfId="2267" priority="43" operator="greaterThan">
      <formula>50</formula>
    </cfRule>
  </conditionalFormatting>
  <conditionalFormatting sqref="I16">
    <cfRule type="cellIs" dxfId="2266" priority="44" operator="greaterThan">
      <formula>50</formula>
    </cfRule>
  </conditionalFormatting>
  <conditionalFormatting sqref="D11">
    <cfRule type="cellIs" dxfId="2265" priority="45" operator="greaterThan">
      <formula>1000</formula>
    </cfRule>
  </conditionalFormatting>
  <conditionalFormatting sqref="E11">
    <cfRule type="cellIs" dxfId="2264" priority="46" operator="greaterThan">
      <formula>1000</formula>
    </cfRule>
  </conditionalFormatting>
  <conditionalFormatting sqref="F11">
    <cfRule type="cellIs" dxfId="2263" priority="47" operator="greaterThan">
      <formula>1000</formula>
    </cfRule>
  </conditionalFormatting>
  <conditionalFormatting sqref="G11">
    <cfRule type="cellIs" dxfId="2262" priority="48" operator="greaterThan">
      <formula>1000</formula>
    </cfRule>
  </conditionalFormatting>
  <conditionalFormatting sqref="H11">
    <cfRule type="cellIs" dxfId="2261" priority="49" operator="greaterThan">
      <formula>1000</formula>
    </cfRule>
  </conditionalFormatting>
  <conditionalFormatting sqref="I11">
    <cfRule type="cellIs" dxfId="2260" priority="50" operator="greaterThan">
      <formula>1000</formula>
    </cfRule>
  </conditionalFormatting>
  <conditionalFormatting sqref="J11">
    <cfRule type="cellIs" dxfId="2259" priority="51" operator="greaterThan">
      <formula>1000</formula>
    </cfRule>
  </conditionalFormatting>
  <conditionalFormatting sqref="K11">
    <cfRule type="cellIs" dxfId="2258" priority="52" operator="greaterThan">
      <formula>1000</formula>
    </cfRule>
  </conditionalFormatting>
  <conditionalFormatting sqref="L11">
    <cfRule type="cellIs" dxfId="2257" priority="53" operator="greaterThan">
      <formula>1000</formula>
    </cfRule>
  </conditionalFormatting>
  <conditionalFormatting sqref="M11">
    <cfRule type="cellIs" dxfId="2256" priority="54" operator="greaterThan">
      <formula>1000</formula>
    </cfRule>
  </conditionalFormatting>
  <conditionalFormatting sqref="N11">
    <cfRule type="cellIs" dxfId="2255" priority="55" operator="greaterThan">
      <formula>1000</formula>
    </cfRule>
  </conditionalFormatting>
  <conditionalFormatting sqref="O11">
    <cfRule type="cellIs" dxfId="2254" priority="56" operator="greaterThan">
      <formula>1000</formula>
    </cfRule>
  </conditionalFormatting>
  <conditionalFormatting sqref="P11">
    <cfRule type="cellIs" dxfId="2253" priority="57" operator="greaterThan">
      <formula>1000</formula>
    </cfRule>
  </conditionalFormatting>
  <conditionalFormatting sqref="Q11">
    <cfRule type="cellIs" dxfId="2252" priority="58" operator="greaterThan">
      <formula>1000</formula>
    </cfRule>
  </conditionalFormatting>
  <conditionalFormatting sqref="R11">
    <cfRule type="cellIs" dxfId="2251" priority="59" operator="greaterThan">
      <formula>1000</formula>
    </cfRule>
  </conditionalFormatting>
  <conditionalFormatting sqref="S11">
    <cfRule type="cellIs" dxfId="2250" priority="60" operator="greaterThan">
      <formula>1000</formula>
    </cfRule>
  </conditionalFormatting>
  <conditionalFormatting sqref="T11">
    <cfRule type="cellIs" dxfId="2249" priority="61" operator="greaterThan">
      <formula>1000</formula>
    </cfRule>
  </conditionalFormatting>
  <conditionalFormatting sqref="I12">
    <cfRule type="cellIs" dxfId="2248" priority="62" operator="greaterThan">
      <formula>50</formula>
    </cfRule>
  </conditionalFormatting>
  <conditionalFormatting sqref="I13">
    <cfRule type="cellIs" dxfId="2247" priority="63" operator="greaterThan">
      <formula>50</formula>
    </cfRule>
  </conditionalFormatting>
  <conditionalFormatting sqref="I14">
    <cfRule type="cellIs" dxfId="2246" priority="64" operator="greaterThan">
      <formula>50</formula>
    </cfRule>
  </conditionalFormatting>
  <conditionalFormatting sqref="I15">
    <cfRule type="cellIs" dxfId="2245" priority="65" operator="greaterThan">
      <formula>50</formula>
    </cfRule>
  </conditionalFormatting>
  <conditionalFormatting sqref="I16">
    <cfRule type="cellIs" dxfId="2244" priority="66" operator="greaterThan">
      <formula>50</formula>
    </cfRule>
  </conditionalFormatting>
  <conditionalFormatting sqref="D11">
    <cfRule type="cellIs" dxfId="2243" priority="67" operator="greaterThan">
      <formula>1000</formula>
    </cfRule>
  </conditionalFormatting>
  <conditionalFormatting sqref="E11">
    <cfRule type="cellIs" dxfId="2242" priority="68" operator="greaterThan">
      <formula>1000</formula>
    </cfRule>
  </conditionalFormatting>
  <conditionalFormatting sqref="F11">
    <cfRule type="cellIs" dxfId="2241" priority="69" operator="greaterThan">
      <formula>1000</formula>
    </cfRule>
  </conditionalFormatting>
  <conditionalFormatting sqref="G11">
    <cfRule type="cellIs" dxfId="2240" priority="70" operator="greaterThan">
      <formula>1000</formula>
    </cfRule>
  </conditionalFormatting>
  <conditionalFormatting sqref="H11">
    <cfRule type="cellIs" dxfId="2239" priority="71" operator="greaterThan">
      <formula>1000</formula>
    </cfRule>
  </conditionalFormatting>
  <conditionalFormatting sqref="I11">
    <cfRule type="cellIs" dxfId="2238" priority="72" operator="greaterThan">
      <formula>1000</formula>
    </cfRule>
  </conditionalFormatting>
  <conditionalFormatting sqref="J11">
    <cfRule type="cellIs" dxfId="2237" priority="73" operator="greaterThan">
      <formula>1000</formula>
    </cfRule>
  </conditionalFormatting>
  <conditionalFormatting sqref="K11">
    <cfRule type="cellIs" dxfId="2236" priority="74" operator="greaterThan">
      <formula>1000</formula>
    </cfRule>
  </conditionalFormatting>
  <conditionalFormatting sqref="L11">
    <cfRule type="cellIs" dxfId="2235" priority="75" operator="greaterThan">
      <formula>1000</formula>
    </cfRule>
  </conditionalFormatting>
  <conditionalFormatting sqref="M11">
    <cfRule type="cellIs" dxfId="2234" priority="76" operator="greaterThan">
      <formula>1000</formula>
    </cfRule>
  </conditionalFormatting>
  <conditionalFormatting sqref="N11">
    <cfRule type="cellIs" dxfId="2233" priority="77" operator="greaterThan">
      <formula>1000</formula>
    </cfRule>
  </conditionalFormatting>
  <conditionalFormatting sqref="O11">
    <cfRule type="cellIs" dxfId="2232" priority="78" operator="greaterThan">
      <formula>1000</formula>
    </cfRule>
  </conditionalFormatting>
  <conditionalFormatting sqref="P11">
    <cfRule type="cellIs" dxfId="2231" priority="79" operator="greaterThan">
      <formula>1000</formula>
    </cfRule>
  </conditionalFormatting>
  <conditionalFormatting sqref="Q11">
    <cfRule type="cellIs" dxfId="2230" priority="80" operator="greaterThan">
      <formula>1000</formula>
    </cfRule>
  </conditionalFormatting>
  <conditionalFormatting sqref="R11">
    <cfRule type="cellIs" dxfId="2229" priority="81" operator="greaterThan">
      <formula>1000</formula>
    </cfRule>
  </conditionalFormatting>
  <conditionalFormatting sqref="S11">
    <cfRule type="cellIs" dxfId="2228" priority="82" operator="greaterThan">
      <formula>1000</formula>
    </cfRule>
  </conditionalFormatting>
  <conditionalFormatting sqref="T11">
    <cfRule type="cellIs" dxfId="2227" priority="83" operator="greaterThan">
      <formula>1000</formula>
    </cfRule>
  </conditionalFormatting>
  <conditionalFormatting sqref="I12">
    <cfRule type="cellIs" dxfId="2226" priority="84" operator="greaterThan">
      <formula>50</formula>
    </cfRule>
  </conditionalFormatting>
  <conditionalFormatting sqref="I13">
    <cfRule type="cellIs" dxfId="2225" priority="85" operator="greaterThan">
      <formula>50</formula>
    </cfRule>
  </conditionalFormatting>
  <conditionalFormatting sqref="I14">
    <cfRule type="cellIs" dxfId="2224" priority="86" operator="greaterThan">
      <formula>50</formula>
    </cfRule>
  </conditionalFormatting>
  <conditionalFormatting sqref="I15">
    <cfRule type="cellIs" dxfId="2223" priority="87" operator="greaterThan">
      <formula>50</formula>
    </cfRule>
  </conditionalFormatting>
  <conditionalFormatting sqref="I16">
    <cfRule type="cellIs" dxfId="2222" priority="88" operator="greaterThan">
      <formula>50</formula>
    </cfRule>
  </conditionalFormatting>
  <conditionalFormatting sqref="D11">
    <cfRule type="cellIs" dxfId="2221" priority="89" operator="greaterThan">
      <formula>1000</formula>
    </cfRule>
  </conditionalFormatting>
  <conditionalFormatting sqref="E11">
    <cfRule type="cellIs" dxfId="2220" priority="90" operator="greaterThan">
      <formula>1000</formula>
    </cfRule>
  </conditionalFormatting>
  <conditionalFormatting sqref="F11">
    <cfRule type="cellIs" dxfId="2219" priority="91" operator="greaterThan">
      <formula>1000</formula>
    </cfRule>
  </conditionalFormatting>
  <conditionalFormatting sqref="G11">
    <cfRule type="cellIs" dxfId="2218" priority="92" operator="greaterThan">
      <formula>1000</formula>
    </cfRule>
  </conditionalFormatting>
  <conditionalFormatting sqref="H11">
    <cfRule type="cellIs" dxfId="2217" priority="93" operator="greaterThan">
      <formula>1000</formula>
    </cfRule>
  </conditionalFormatting>
  <conditionalFormatting sqref="I11">
    <cfRule type="cellIs" dxfId="2216" priority="94" operator="greaterThan">
      <formula>1000</formula>
    </cfRule>
  </conditionalFormatting>
  <conditionalFormatting sqref="J11">
    <cfRule type="cellIs" dxfId="2215" priority="95" operator="greaterThan">
      <formula>1000</formula>
    </cfRule>
  </conditionalFormatting>
  <conditionalFormatting sqref="K11">
    <cfRule type="cellIs" dxfId="2214" priority="96" operator="greaterThan">
      <formula>1000</formula>
    </cfRule>
  </conditionalFormatting>
  <conditionalFormatting sqref="L11">
    <cfRule type="cellIs" dxfId="2213" priority="97" operator="greaterThan">
      <formula>1000</formula>
    </cfRule>
  </conditionalFormatting>
  <conditionalFormatting sqref="M11">
    <cfRule type="cellIs" dxfId="2212" priority="98" operator="greaterThan">
      <formula>1000</formula>
    </cfRule>
  </conditionalFormatting>
  <conditionalFormatting sqref="N11">
    <cfRule type="cellIs" dxfId="2211" priority="99" operator="greaterThan">
      <formula>1000</formula>
    </cfRule>
  </conditionalFormatting>
  <conditionalFormatting sqref="O11">
    <cfRule type="cellIs" dxfId="2210" priority="100" operator="greaterThan">
      <formula>1000</formula>
    </cfRule>
  </conditionalFormatting>
  <conditionalFormatting sqref="P11">
    <cfRule type="cellIs" dxfId="2209" priority="101" operator="greaterThan">
      <formula>1000</formula>
    </cfRule>
  </conditionalFormatting>
  <conditionalFormatting sqref="Q11">
    <cfRule type="cellIs" dxfId="2208" priority="102" operator="greaterThan">
      <formula>1000</formula>
    </cfRule>
  </conditionalFormatting>
  <conditionalFormatting sqref="R11">
    <cfRule type="cellIs" dxfId="2207" priority="103" operator="greaterThan">
      <formula>1000</formula>
    </cfRule>
  </conditionalFormatting>
  <conditionalFormatting sqref="S11">
    <cfRule type="cellIs" dxfId="2206" priority="104" operator="greaterThan">
      <formula>1000</formula>
    </cfRule>
  </conditionalFormatting>
  <conditionalFormatting sqref="T11">
    <cfRule type="cellIs" dxfId="2205" priority="105" operator="greaterThan">
      <formula>1000</formula>
    </cfRule>
  </conditionalFormatting>
  <conditionalFormatting sqref="I12">
    <cfRule type="cellIs" dxfId="2204" priority="106" operator="greaterThan">
      <formula>50</formula>
    </cfRule>
  </conditionalFormatting>
  <conditionalFormatting sqref="I13">
    <cfRule type="cellIs" dxfId="2203" priority="107" operator="greaterThan">
      <formula>50</formula>
    </cfRule>
  </conditionalFormatting>
  <conditionalFormatting sqref="I14">
    <cfRule type="cellIs" dxfId="2202" priority="108" operator="greaterThan">
      <formula>50</formula>
    </cfRule>
  </conditionalFormatting>
  <conditionalFormatting sqref="I15">
    <cfRule type="cellIs" dxfId="2201" priority="109" operator="greaterThan">
      <formula>50</formula>
    </cfRule>
  </conditionalFormatting>
  <conditionalFormatting sqref="I16">
    <cfRule type="cellIs" dxfId="2200" priority="110" operator="greaterThan">
      <formula>50</formula>
    </cfRule>
  </conditionalFormatting>
  <conditionalFormatting sqref="D11">
    <cfRule type="cellIs" dxfId="2199" priority="111" operator="greaterThan">
      <formula>1000</formula>
    </cfRule>
  </conditionalFormatting>
  <conditionalFormatting sqref="E11">
    <cfRule type="cellIs" dxfId="2198" priority="112" operator="greaterThan">
      <formula>1000</formula>
    </cfRule>
  </conditionalFormatting>
  <conditionalFormatting sqref="F11">
    <cfRule type="cellIs" dxfId="2197" priority="113" operator="greaterThan">
      <formula>1000</formula>
    </cfRule>
  </conditionalFormatting>
  <conditionalFormatting sqref="G11">
    <cfRule type="cellIs" dxfId="2196" priority="114" operator="greaterThan">
      <formula>1000</formula>
    </cfRule>
  </conditionalFormatting>
  <conditionalFormatting sqref="H11">
    <cfRule type="cellIs" dxfId="2195" priority="115" operator="greaterThan">
      <formula>1000</formula>
    </cfRule>
  </conditionalFormatting>
  <conditionalFormatting sqref="I11">
    <cfRule type="cellIs" dxfId="2194" priority="116" operator="greaterThan">
      <formula>1000</formula>
    </cfRule>
  </conditionalFormatting>
  <conditionalFormatting sqref="J11">
    <cfRule type="cellIs" dxfId="2193" priority="117" operator="greaterThan">
      <formula>1000</formula>
    </cfRule>
  </conditionalFormatting>
  <conditionalFormatting sqref="K11">
    <cfRule type="cellIs" dxfId="2192" priority="118" operator="greaterThan">
      <formula>1000</formula>
    </cfRule>
  </conditionalFormatting>
  <conditionalFormatting sqref="L11">
    <cfRule type="cellIs" dxfId="2191" priority="119" operator="greaterThan">
      <formula>1000</formula>
    </cfRule>
  </conditionalFormatting>
  <conditionalFormatting sqref="M11">
    <cfRule type="cellIs" dxfId="2190" priority="120" operator="greaterThan">
      <formula>1000</formula>
    </cfRule>
  </conditionalFormatting>
  <conditionalFormatting sqref="N11">
    <cfRule type="cellIs" dxfId="2189" priority="121" operator="greaterThan">
      <formula>1000</formula>
    </cfRule>
  </conditionalFormatting>
  <conditionalFormatting sqref="O11">
    <cfRule type="cellIs" dxfId="2188" priority="122" operator="greaterThan">
      <formula>1000</formula>
    </cfRule>
  </conditionalFormatting>
  <conditionalFormatting sqref="P11">
    <cfRule type="cellIs" dxfId="2187" priority="123" operator="greaterThan">
      <formula>1000</formula>
    </cfRule>
  </conditionalFormatting>
  <conditionalFormatting sqref="Q11">
    <cfRule type="cellIs" dxfId="2186" priority="124" operator="greaterThan">
      <formula>1000</formula>
    </cfRule>
  </conditionalFormatting>
  <conditionalFormatting sqref="R11">
    <cfRule type="cellIs" dxfId="2185" priority="125" operator="greaterThan">
      <formula>1000</formula>
    </cfRule>
  </conditionalFormatting>
  <conditionalFormatting sqref="S11">
    <cfRule type="cellIs" dxfId="2184" priority="126" operator="greaterThan">
      <formula>1000</formula>
    </cfRule>
  </conditionalFormatting>
  <conditionalFormatting sqref="T11">
    <cfRule type="cellIs" dxfId="2183" priority="127" operator="greaterThan">
      <formula>1000</formula>
    </cfRule>
  </conditionalFormatting>
  <conditionalFormatting sqref="I12">
    <cfRule type="cellIs" dxfId="2182" priority="128" operator="greaterThan">
      <formula>50</formula>
    </cfRule>
  </conditionalFormatting>
  <conditionalFormatting sqref="I13">
    <cfRule type="cellIs" dxfId="2181" priority="129" operator="greaterThan">
      <formula>50</formula>
    </cfRule>
  </conditionalFormatting>
  <conditionalFormatting sqref="I14">
    <cfRule type="cellIs" dxfId="2180" priority="130" operator="greaterThan">
      <formula>50</formula>
    </cfRule>
  </conditionalFormatting>
  <conditionalFormatting sqref="I15">
    <cfRule type="cellIs" dxfId="2179" priority="131" operator="greaterThan">
      <formula>50</formula>
    </cfRule>
  </conditionalFormatting>
  <conditionalFormatting sqref="I16">
    <cfRule type="cellIs" dxfId="2178" priority="132" operator="greaterThan">
      <formula>50</formula>
    </cfRule>
  </conditionalFormatting>
  <conditionalFormatting sqref="D11">
    <cfRule type="cellIs" dxfId="2177" priority="133" operator="greaterThan">
      <formula>1000</formula>
    </cfRule>
  </conditionalFormatting>
  <conditionalFormatting sqref="E11">
    <cfRule type="cellIs" dxfId="2176" priority="134" operator="greaterThan">
      <formula>1000</formula>
    </cfRule>
  </conditionalFormatting>
  <conditionalFormatting sqref="F11">
    <cfRule type="cellIs" dxfId="2175" priority="135" operator="greaterThan">
      <formula>1000</formula>
    </cfRule>
  </conditionalFormatting>
  <conditionalFormatting sqref="G11">
    <cfRule type="cellIs" dxfId="2174" priority="136" operator="greaterThan">
      <formula>1000</formula>
    </cfRule>
  </conditionalFormatting>
  <conditionalFormatting sqref="H11">
    <cfRule type="cellIs" dxfId="2173" priority="137" operator="greaterThan">
      <formula>1000</formula>
    </cfRule>
  </conditionalFormatting>
  <conditionalFormatting sqref="I11">
    <cfRule type="cellIs" dxfId="2172" priority="138" operator="greaterThan">
      <formula>1000</formula>
    </cfRule>
  </conditionalFormatting>
  <conditionalFormatting sqref="J11">
    <cfRule type="cellIs" dxfId="2171" priority="139" operator="greaterThan">
      <formula>1000</formula>
    </cfRule>
  </conditionalFormatting>
  <conditionalFormatting sqref="K11">
    <cfRule type="cellIs" dxfId="2170" priority="140" operator="greaterThan">
      <formula>1000</formula>
    </cfRule>
  </conditionalFormatting>
  <conditionalFormatting sqref="L11">
    <cfRule type="cellIs" dxfId="2169" priority="141" operator="greaterThan">
      <formula>1000</formula>
    </cfRule>
  </conditionalFormatting>
  <conditionalFormatting sqref="M11">
    <cfRule type="cellIs" dxfId="2168" priority="142" operator="greaterThan">
      <formula>1000</formula>
    </cfRule>
  </conditionalFormatting>
  <conditionalFormatting sqref="N11">
    <cfRule type="cellIs" dxfId="2167" priority="143" operator="greaterThan">
      <formula>1000</formula>
    </cfRule>
  </conditionalFormatting>
  <conditionalFormatting sqref="O11">
    <cfRule type="cellIs" dxfId="2166" priority="144" operator="greaterThan">
      <formula>1000</formula>
    </cfRule>
  </conditionalFormatting>
  <conditionalFormatting sqref="P11">
    <cfRule type="cellIs" dxfId="2165" priority="145" operator="greaterThan">
      <formula>1000</formula>
    </cfRule>
  </conditionalFormatting>
  <conditionalFormatting sqref="Q11">
    <cfRule type="cellIs" dxfId="2164" priority="146" operator="greaterThan">
      <formula>1000</formula>
    </cfRule>
  </conditionalFormatting>
  <conditionalFormatting sqref="R11">
    <cfRule type="cellIs" dxfId="2163" priority="147" operator="greaterThan">
      <formula>1000</formula>
    </cfRule>
  </conditionalFormatting>
  <conditionalFormatting sqref="S11">
    <cfRule type="cellIs" dxfId="2162" priority="148" operator="greaterThan">
      <formula>1000</formula>
    </cfRule>
  </conditionalFormatting>
  <conditionalFormatting sqref="T11">
    <cfRule type="cellIs" dxfId="2161" priority="149" operator="greaterThan">
      <formula>1000</formula>
    </cfRule>
  </conditionalFormatting>
  <conditionalFormatting sqref="I12">
    <cfRule type="cellIs" dxfId="2160" priority="150" operator="greaterThan">
      <formula>50</formula>
    </cfRule>
  </conditionalFormatting>
  <conditionalFormatting sqref="I13">
    <cfRule type="cellIs" dxfId="2159" priority="151" operator="greaterThan">
      <formula>50</formula>
    </cfRule>
  </conditionalFormatting>
  <conditionalFormatting sqref="I14">
    <cfRule type="cellIs" dxfId="2158" priority="152" operator="greaterThan">
      <formula>50</formula>
    </cfRule>
  </conditionalFormatting>
  <conditionalFormatting sqref="I15">
    <cfRule type="cellIs" dxfId="2157" priority="153" operator="greaterThan">
      <formula>50</formula>
    </cfRule>
  </conditionalFormatting>
  <conditionalFormatting sqref="I16">
    <cfRule type="cellIs" dxfId="2156" priority="154" operator="greaterThan">
      <formula>50</formula>
    </cfRule>
  </conditionalFormatting>
  <conditionalFormatting sqref="D11">
    <cfRule type="cellIs" dxfId="2155" priority="155" operator="greaterThan">
      <formula>1000</formula>
    </cfRule>
  </conditionalFormatting>
  <conditionalFormatting sqref="E11">
    <cfRule type="cellIs" dxfId="2154" priority="156" operator="greaterThan">
      <formula>1000</formula>
    </cfRule>
  </conditionalFormatting>
  <conditionalFormatting sqref="F11">
    <cfRule type="cellIs" dxfId="2153" priority="157" operator="greaterThan">
      <formula>1000</formula>
    </cfRule>
  </conditionalFormatting>
  <conditionalFormatting sqref="G11">
    <cfRule type="cellIs" dxfId="2152" priority="158" operator="greaterThan">
      <formula>1000</formula>
    </cfRule>
  </conditionalFormatting>
  <conditionalFormatting sqref="H11">
    <cfRule type="cellIs" dxfId="2151" priority="159" operator="greaterThan">
      <formula>1000</formula>
    </cfRule>
  </conditionalFormatting>
  <conditionalFormatting sqref="I11">
    <cfRule type="cellIs" dxfId="2150" priority="160" operator="greaterThan">
      <formula>1000</formula>
    </cfRule>
  </conditionalFormatting>
  <conditionalFormatting sqref="J11">
    <cfRule type="cellIs" dxfId="2149" priority="161" operator="greaterThan">
      <formula>1000</formula>
    </cfRule>
  </conditionalFormatting>
  <conditionalFormatting sqref="K11">
    <cfRule type="cellIs" dxfId="2148" priority="162" operator="greaterThan">
      <formula>1000</formula>
    </cfRule>
  </conditionalFormatting>
  <conditionalFormatting sqref="L11">
    <cfRule type="cellIs" dxfId="2147" priority="163" operator="greaterThan">
      <formula>1000</formula>
    </cfRule>
  </conditionalFormatting>
  <conditionalFormatting sqref="M11">
    <cfRule type="cellIs" dxfId="2146" priority="164" operator="greaterThan">
      <formula>1000</formula>
    </cfRule>
  </conditionalFormatting>
  <conditionalFormatting sqref="N11">
    <cfRule type="cellIs" dxfId="2145" priority="165" operator="greaterThan">
      <formula>1000</formula>
    </cfRule>
  </conditionalFormatting>
  <conditionalFormatting sqref="O11">
    <cfRule type="cellIs" dxfId="2144" priority="166" operator="greaterThan">
      <formula>1000</formula>
    </cfRule>
  </conditionalFormatting>
  <conditionalFormatting sqref="P11">
    <cfRule type="cellIs" dxfId="2143" priority="167" operator="greaterThan">
      <formula>1000</formula>
    </cfRule>
  </conditionalFormatting>
  <conditionalFormatting sqref="Q11">
    <cfRule type="cellIs" dxfId="2142" priority="168" operator="greaterThan">
      <formula>1000</formula>
    </cfRule>
  </conditionalFormatting>
  <conditionalFormatting sqref="R11">
    <cfRule type="cellIs" dxfId="2141" priority="169" operator="greaterThan">
      <formula>1000</formula>
    </cfRule>
  </conditionalFormatting>
  <conditionalFormatting sqref="S11">
    <cfRule type="cellIs" dxfId="2140" priority="170" operator="greaterThan">
      <formula>1000</formula>
    </cfRule>
  </conditionalFormatting>
  <conditionalFormatting sqref="T11">
    <cfRule type="cellIs" dxfId="2139" priority="171" operator="greaterThan">
      <formula>1000</formula>
    </cfRule>
  </conditionalFormatting>
  <conditionalFormatting sqref="I12">
    <cfRule type="cellIs" dxfId="2138" priority="172" operator="greaterThan">
      <formula>50</formula>
    </cfRule>
  </conditionalFormatting>
  <conditionalFormatting sqref="I13">
    <cfRule type="cellIs" dxfId="2137" priority="173" operator="greaterThan">
      <formula>50</formula>
    </cfRule>
  </conditionalFormatting>
  <conditionalFormatting sqref="I14">
    <cfRule type="cellIs" dxfId="2136" priority="174" operator="greaterThan">
      <formula>50</formula>
    </cfRule>
  </conditionalFormatting>
  <conditionalFormatting sqref="I15">
    <cfRule type="cellIs" dxfId="2135" priority="175" operator="greaterThan">
      <formula>50</formula>
    </cfRule>
  </conditionalFormatting>
  <conditionalFormatting sqref="I16">
    <cfRule type="cellIs" dxfId="2134" priority="176" operator="greaterThan">
      <formula>50</formula>
    </cfRule>
  </conditionalFormatting>
  <conditionalFormatting sqref="D11">
    <cfRule type="cellIs" dxfId="2133" priority="177" operator="greaterThan">
      <formula>1000</formula>
    </cfRule>
  </conditionalFormatting>
  <conditionalFormatting sqref="E11">
    <cfRule type="cellIs" dxfId="2132" priority="178" operator="greaterThan">
      <formula>1000</formula>
    </cfRule>
  </conditionalFormatting>
  <conditionalFormatting sqref="F11">
    <cfRule type="cellIs" dxfId="2131" priority="179" operator="greaterThan">
      <formula>1000</formula>
    </cfRule>
  </conditionalFormatting>
  <conditionalFormatting sqref="G11">
    <cfRule type="cellIs" dxfId="2130" priority="180" operator="greaterThan">
      <formula>1000</formula>
    </cfRule>
  </conditionalFormatting>
  <conditionalFormatting sqref="H11">
    <cfRule type="cellIs" dxfId="2129" priority="181" operator="greaterThan">
      <formula>1000</formula>
    </cfRule>
  </conditionalFormatting>
  <conditionalFormatting sqref="I11">
    <cfRule type="cellIs" dxfId="2128" priority="182" operator="greaterThan">
      <formula>1000</formula>
    </cfRule>
  </conditionalFormatting>
  <conditionalFormatting sqref="J11">
    <cfRule type="cellIs" dxfId="2127" priority="183" operator="greaterThan">
      <formula>1000</formula>
    </cfRule>
  </conditionalFormatting>
  <conditionalFormatting sqref="K11">
    <cfRule type="cellIs" dxfId="2126" priority="184" operator="greaterThan">
      <formula>1000</formula>
    </cfRule>
  </conditionalFormatting>
  <conditionalFormatting sqref="L11">
    <cfRule type="cellIs" dxfId="2125" priority="185" operator="greaterThan">
      <formula>1000</formula>
    </cfRule>
  </conditionalFormatting>
  <conditionalFormatting sqref="M11">
    <cfRule type="cellIs" dxfId="2124" priority="186" operator="greaterThan">
      <formula>1000</formula>
    </cfRule>
  </conditionalFormatting>
  <conditionalFormatting sqref="N11">
    <cfRule type="cellIs" dxfId="2123" priority="187" operator="greaterThan">
      <formula>1000</formula>
    </cfRule>
  </conditionalFormatting>
  <conditionalFormatting sqref="O11">
    <cfRule type="cellIs" dxfId="2122" priority="188" operator="greaterThan">
      <formula>1000</formula>
    </cfRule>
  </conditionalFormatting>
  <conditionalFormatting sqref="P11">
    <cfRule type="cellIs" dxfId="2121" priority="189" operator="greaterThan">
      <formula>1000</formula>
    </cfRule>
  </conditionalFormatting>
  <conditionalFormatting sqref="Q11">
    <cfRule type="cellIs" dxfId="2120" priority="190" operator="greaterThan">
      <formula>1000</formula>
    </cfRule>
  </conditionalFormatting>
  <conditionalFormatting sqref="R11">
    <cfRule type="cellIs" dxfId="2119" priority="191" operator="greaterThan">
      <formula>1000</formula>
    </cfRule>
  </conditionalFormatting>
  <conditionalFormatting sqref="S11">
    <cfRule type="cellIs" dxfId="2118" priority="192" operator="greaterThan">
      <formula>1000</formula>
    </cfRule>
  </conditionalFormatting>
  <conditionalFormatting sqref="T11">
    <cfRule type="cellIs" dxfId="2117" priority="193" operator="greaterThan">
      <formula>1000</formula>
    </cfRule>
  </conditionalFormatting>
  <conditionalFormatting sqref="I12">
    <cfRule type="cellIs" dxfId="2116" priority="194" operator="greaterThan">
      <formula>50</formula>
    </cfRule>
  </conditionalFormatting>
  <conditionalFormatting sqref="I13">
    <cfRule type="cellIs" dxfId="2115" priority="195" operator="greaterThan">
      <formula>50</formula>
    </cfRule>
  </conditionalFormatting>
  <conditionalFormatting sqref="I14">
    <cfRule type="cellIs" dxfId="2114" priority="196" operator="greaterThan">
      <formula>50</formula>
    </cfRule>
  </conditionalFormatting>
  <conditionalFormatting sqref="I15">
    <cfRule type="cellIs" dxfId="2113" priority="197" operator="greaterThan">
      <formula>50</formula>
    </cfRule>
  </conditionalFormatting>
  <conditionalFormatting sqref="I16">
    <cfRule type="cellIs" dxfId="2112" priority="198" operator="greaterThan">
      <formula>50</formula>
    </cfRule>
  </conditionalFormatting>
  <conditionalFormatting sqref="D11">
    <cfRule type="cellIs" dxfId="2111" priority="199" operator="greaterThan">
      <formula>1000</formula>
    </cfRule>
  </conditionalFormatting>
  <conditionalFormatting sqref="E11">
    <cfRule type="cellIs" dxfId="2110" priority="200" operator="greaterThan">
      <formula>1000</formula>
    </cfRule>
  </conditionalFormatting>
  <conditionalFormatting sqref="F11">
    <cfRule type="cellIs" dxfId="2109" priority="201" operator="greaterThan">
      <formula>1000</formula>
    </cfRule>
  </conditionalFormatting>
  <conditionalFormatting sqref="G11">
    <cfRule type="cellIs" dxfId="2108" priority="202" operator="greaterThan">
      <formula>1000</formula>
    </cfRule>
  </conditionalFormatting>
  <conditionalFormatting sqref="H11">
    <cfRule type="cellIs" dxfId="2107" priority="203" operator="greaterThan">
      <formula>1000</formula>
    </cfRule>
  </conditionalFormatting>
  <conditionalFormatting sqref="I11">
    <cfRule type="cellIs" dxfId="2106" priority="204" operator="greaterThan">
      <formula>1000</formula>
    </cfRule>
  </conditionalFormatting>
  <conditionalFormatting sqref="J11">
    <cfRule type="cellIs" dxfId="2105" priority="205" operator="greaterThan">
      <formula>1000</formula>
    </cfRule>
  </conditionalFormatting>
  <conditionalFormatting sqref="K11">
    <cfRule type="cellIs" dxfId="2104" priority="206" operator="greaterThan">
      <formula>1000</formula>
    </cfRule>
  </conditionalFormatting>
  <conditionalFormatting sqref="L11">
    <cfRule type="cellIs" dxfId="2103" priority="207" operator="greaterThan">
      <formula>1000</formula>
    </cfRule>
  </conditionalFormatting>
  <conditionalFormatting sqref="M11">
    <cfRule type="cellIs" dxfId="2102" priority="208" operator="greaterThan">
      <formula>1000</formula>
    </cfRule>
  </conditionalFormatting>
  <conditionalFormatting sqref="N11">
    <cfRule type="cellIs" dxfId="2101" priority="209" operator="greaterThan">
      <formula>1000</formula>
    </cfRule>
  </conditionalFormatting>
  <conditionalFormatting sqref="O11">
    <cfRule type="cellIs" dxfId="2100" priority="210" operator="greaterThan">
      <formula>1000</formula>
    </cfRule>
  </conditionalFormatting>
  <conditionalFormatting sqref="P11">
    <cfRule type="cellIs" dxfId="2099" priority="211" operator="greaterThan">
      <formula>1000</formula>
    </cfRule>
  </conditionalFormatting>
  <conditionalFormatting sqref="Q11">
    <cfRule type="cellIs" dxfId="2098" priority="212" operator="greaterThan">
      <formula>1000</formula>
    </cfRule>
  </conditionalFormatting>
  <conditionalFormatting sqref="R11">
    <cfRule type="cellIs" dxfId="2097" priority="213" operator="greaterThan">
      <formula>1000</formula>
    </cfRule>
  </conditionalFormatting>
  <conditionalFormatting sqref="S11">
    <cfRule type="cellIs" dxfId="2096" priority="214" operator="greaterThan">
      <formula>1000</formula>
    </cfRule>
  </conditionalFormatting>
  <conditionalFormatting sqref="T11">
    <cfRule type="cellIs" dxfId="2095" priority="215" operator="greaterThan">
      <formula>1000</formula>
    </cfRule>
  </conditionalFormatting>
  <conditionalFormatting sqref="I12">
    <cfRule type="cellIs" dxfId="2094" priority="216" operator="greaterThan">
      <formula>50</formula>
    </cfRule>
  </conditionalFormatting>
  <conditionalFormatting sqref="I13">
    <cfRule type="cellIs" dxfId="2093" priority="217" operator="greaterThan">
      <formula>50</formula>
    </cfRule>
  </conditionalFormatting>
  <conditionalFormatting sqref="I14">
    <cfRule type="cellIs" dxfId="2092" priority="218" operator="greaterThan">
      <formula>50</formula>
    </cfRule>
  </conditionalFormatting>
  <conditionalFormatting sqref="I15">
    <cfRule type="cellIs" dxfId="2091" priority="219" operator="greaterThan">
      <formula>50</formula>
    </cfRule>
  </conditionalFormatting>
  <conditionalFormatting sqref="I16">
    <cfRule type="cellIs" dxfId="2090" priority="220" operator="greaterThan">
      <formula>50</formula>
    </cfRule>
  </conditionalFormatting>
  <conditionalFormatting sqref="D11">
    <cfRule type="cellIs" dxfId="2089" priority="221" operator="greaterThan">
      <formula>1000</formula>
    </cfRule>
  </conditionalFormatting>
  <conditionalFormatting sqref="E11">
    <cfRule type="cellIs" dxfId="2088" priority="222" operator="greaterThan">
      <formula>1000</formula>
    </cfRule>
  </conditionalFormatting>
  <conditionalFormatting sqref="F11">
    <cfRule type="cellIs" dxfId="2087" priority="223" operator="greaterThan">
      <formula>1000</formula>
    </cfRule>
  </conditionalFormatting>
  <conditionalFormatting sqref="G11">
    <cfRule type="cellIs" dxfId="2086" priority="224" operator="greaterThan">
      <formula>1000</formula>
    </cfRule>
  </conditionalFormatting>
  <conditionalFormatting sqref="H11">
    <cfRule type="cellIs" dxfId="2085" priority="225" operator="greaterThan">
      <formula>1000</formula>
    </cfRule>
  </conditionalFormatting>
  <conditionalFormatting sqref="I11">
    <cfRule type="cellIs" dxfId="2084" priority="226" operator="greaterThan">
      <formula>1000</formula>
    </cfRule>
  </conditionalFormatting>
  <conditionalFormatting sqref="J11">
    <cfRule type="cellIs" dxfId="2083" priority="227" operator="greaterThan">
      <formula>1000</formula>
    </cfRule>
  </conditionalFormatting>
  <conditionalFormatting sqref="K11">
    <cfRule type="cellIs" dxfId="2082" priority="228" operator="greaterThan">
      <formula>1000</formula>
    </cfRule>
  </conditionalFormatting>
  <conditionalFormatting sqref="L11">
    <cfRule type="cellIs" dxfId="2081" priority="229" operator="greaterThan">
      <formula>1000</formula>
    </cfRule>
  </conditionalFormatting>
  <conditionalFormatting sqref="M11">
    <cfRule type="cellIs" dxfId="2080" priority="230" operator="greaterThan">
      <formula>1000</formula>
    </cfRule>
  </conditionalFormatting>
  <conditionalFormatting sqref="N11">
    <cfRule type="cellIs" dxfId="2079" priority="231" operator="greaterThan">
      <formula>1000</formula>
    </cfRule>
  </conditionalFormatting>
  <conditionalFormatting sqref="O11">
    <cfRule type="cellIs" dxfId="2078" priority="232" operator="greaterThan">
      <formula>1000</formula>
    </cfRule>
  </conditionalFormatting>
  <conditionalFormatting sqref="P11">
    <cfRule type="cellIs" dxfId="2077" priority="233" operator="greaterThan">
      <formula>1000</formula>
    </cfRule>
  </conditionalFormatting>
  <conditionalFormatting sqref="Q11">
    <cfRule type="cellIs" dxfId="2076" priority="234" operator="greaterThan">
      <formula>1000</formula>
    </cfRule>
  </conditionalFormatting>
  <conditionalFormatting sqref="R11">
    <cfRule type="cellIs" dxfId="2075" priority="235" operator="greaterThan">
      <formula>1000</formula>
    </cfRule>
  </conditionalFormatting>
  <conditionalFormatting sqref="S11">
    <cfRule type="cellIs" dxfId="2074" priority="236" operator="greaterThan">
      <formula>1000</formula>
    </cfRule>
  </conditionalFormatting>
  <conditionalFormatting sqref="T11">
    <cfRule type="cellIs" dxfId="2073" priority="237" operator="greaterThan">
      <formula>1000</formula>
    </cfRule>
  </conditionalFormatting>
  <conditionalFormatting sqref="I12">
    <cfRule type="cellIs" dxfId="2072" priority="238" operator="greaterThan">
      <formula>50</formula>
    </cfRule>
  </conditionalFormatting>
  <conditionalFormatting sqref="I13">
    <cfRule type="cellIs" dxfId="2071" priority="239" operator="greaterThan">
      <formula>50</formula>
    </cfRule>
  </conditionalFormatting>
  <conditionalFormatting sqref="I14">
    <cfRule type="cellIs" dxfId="2070" priority="240" operator="greaterThan">
      <formula>50</formula>
    </cfRule>
  </conditionalFormatting>
  <conditionalFormatting sqref="I15">
    <cfRule type="cellIs" dxfId="2069" priority="241" operator="greaterThan">
      <formula>50</formula>
    </cfRule>
  </conditionalFormatting>
  <conditionalFormatting sqref="I16">
    <cfRule type="cellIs" dxfId="2068" priority="242" operator="greaterThan">
      <formula>50</formula>
    </cfRule>
  </conditionalFormatting>
  <conditionalFormatting sqref="D11">
    <cfRule type="cellIs" dxfId="2067" priority="243" operator="greaterThan">
      <formula>1000</formula>
    </cfRule>
  </conditionalFormatting>
  <conditionalFormatting sqref="E11">
    <cfRule type="cellIs" dxfId="2066" priority="244" operator="greaterThan">
      <formula>1000</formula>
    </cfRule>
  </conditionalFormatting>
  <conditionalFormatting sqref="F11">
    <cfRule type="cellIs" dxfId="2065" priority="245" operator="greaterThan">
      <formula>1000</formula>
    </cfRule>
  </conditionalFormatting>
  <conditionalFormatting sqref="G11">
    <cfRule type="cellIs" dxfId="2064" priority="246" operator="greaterThan">
      <formula>1000</formula>
    </cfRule>
  </conditionalFormatting>
  <conditionalFormatting sqref="H11">
    <cfRule type="cellIs" dxfId="2063" priority="247" operator="greaterThan">
      <formula>1000</formula>
    </cfRule>
  </conditionalFormatting>
  <conditionalFormatting sqref="I11">
    <cfRule type="cellIs" dxfId="2062" priority="248" operator="greaterThan">
      <formula>1000</formula>
    </cfRule>
  </conditionalFormatting>
  <conditionalFormatting sqref="J11">
    <cfRule type="cellIs" dxfId="2061" priority="249" operator="greaterThan">
      <formula>1000</formula>
    </cfRule>
  </conditionalFormatting>
  <conditionalFormatting sqref="K11">
    <cfRule type="cellIs" dxfId="2060" priority="250" operator="greaterThan">
      <formula>1000</formula>
    </cfRule>
  </conditionalFormatting>
  <conditionalFormatting sqref="L11">
    <cfRule type="cellIs" dxfId="2059" priority="251" operator="greaterThan">
      <formula>1000</formula>
    </cfRule>
  </conditionalFormatting>
  <conditionalFormatting sqref="M11">
    <cfRule type="cellIs" dxfId="2058" priority="252" operator="greaterThan">
      <formula>1000</formula>
    </cfRule>
  </conditionalFormatting>
  <conditionalFormatting sqref="N11">
    <cfRule type="cellIs" dxfId="2057" priority="253" operator="greaterThan">
      <formula>1000</formula>
    </cfRule>
  </conditionalFormatting>
  <conditionalFormatting sqref="O11">
    <cfRule type="cellIs" dxfId="2056" priority="254" operator="greaterThan">
      <formula>1000</formula>
    </cfRule>
  </conditionalFormatting>
  <conditionalFormatting sqref="P11">
    <cfRule type="cellIs" dxfId="2055" priority="255" operator="greaterThan">
      <formula>1000</formula>
    </cfRule>
  </conditionalFormatting>
  <conditionalFormatting sqref="Q11">
    <cfRule type="cellIs" dxfId="2054" priority="256" operator="greaterThan">
      <formula>1000</formula>
    </cfRule>
  </conditionalFormatting>
  <conditionalFormatting sqref="R11">
    <cfRule type="cellIs" dxfId="2053" priority="257" operator="greaterThan">
      <formula>1000</formula>
    </cfRule>
  </conditionalFormatting>
  <conditionalFormatting sqref="S11">
    <cfRule type="cellIs" dxfId="2052" priority="258" operator="greaterThan">
      <formula>1000</formula>
    </cfRule>
  </conditionalFormatting>
  <conditionalFormatting sqref="T11">
    <cfRule type="cellIs" dxfId="2051" priority="259" operator="greaterThan">
      <formula>1000</formula>
    </cfRule>
  </conditionalFormatting>
  <conditionalFormatting sqref="I12">
    <cfRule type="cellIs" dxfId="2050" priority="260" operator="greaterThan">
      <formula>50</formula>
    </cfRule>
  </conditionalFormatting>
  <conditionalFormatting sqref="I13">
    <cfRule type="cellIs" dxfId="2049" priority="261" operator="greaterThan">
      <formula>50</formula>
    </cfRule>
  </conditionalFormatting>
  <conditionalFormatting sqref="I14">
    <cfRule type="cellIs" dxfId="2048" priority="262" operator="greaterThan">
      <formula>50</formula>
    </cfRule>
  </conditionalFormatting>
  <conditionalFormatting sqref="I15">
    <cfRule type="cellIs" dxfId="2047" priority="263" operator="greaterThan">
      <formula>50</formula>
    </cfRule>
  </conditionalFormatting>
  <conditionalFormatting sqref="I16">
    <cfRule type="cellIs" dxfId="2046" priority="264" operator="greaterThan">
      <formula>50</formula>
    </cfRule>
  </conditionalFormatting>
  <conditionalFormatting sqref="D11">
    <cfRule type="cellIs" dxfId="2045" priority="265" operator="greaterThan">
      <formula>1000</formula>
    </cfRule>
  </conditionalFormatting>
  <conditionalFormatting sqref="E11">
    <cfRule type="cellIs" dxfId="2044" priority="266" operator="greaterThan">
      <formula>1000</formula>
    </cfRule>
  </conditionalFormatting>
  <conditionalFormatting sqref="F11">
    <cfRule type="cellIs" dxfId="2043" priority="267" operator="greaterThan">
      <formula>1000</formula>
    </cfRule>
  </conditionalFormatting>
  <conditionalFormatting sqref="G11">
    <cfRule type="cellIs" dxfId="2042" priority="268" operator="greaterThan">
      <formula>1000</formula>
    </cfRule>
  </conditionalFormatting>
  <conditionalFormatting sqref="H11">
    <cfRule type="cellIs" dxfId="2041" priority="269" operator="greaterThan">
      <formula>1000</formula>
    </cfRule>
  </conditionalFormatting>
  <conditionalFormatting sqref="I11">
    <cfRule type="cellIs" dxfId="2040" priority="270" operator="greaterThan">
      <formula>1000</formula>
    </cfRule>
  </conditionalFormatting>
  <conditionalFormatting sqref="J11">
    <cfRule type="cellIs" dxfId="2039" priority="271" operator="greaterThan">
      <formula>1000</formula>
    </cfRule>
  </conditionalFormatting>
  <conditionalFormatting sqref="K11">
    <cfRule type="cellIs" dxfId="2038" priority="272" operator="greaterThan">
      <formula>1000</formula>
    </cfRule>
  </conditionalFormatting>
  <conditionalFormatting sqref="L11">
    <cfRule type="cellIs" dxfId="2037" priority="273" operator="greaterThan">
      <formula>1000</formula>
    </cfRule>
  </conditionalFormatting>
  <conditionalFormatting sqref="M11">
    <cfRule type="cellIs" dxfId="2036" priority="274" operator="greaterThan">
      <formula>1000</formula>
    </cfRule>
  </conditionalFormatting>
  <conditionalFormatting sqref="N11">
    <cfRule type="cellIs" dxfId="2035" priority="275" operator="greaterThan">
      <formula>1000</formula>
    </cfRule>
  </conditionalFormatting>
  <conditionalFormatting sqref="O11">
    <cfRule type="cellIs" dxfId="2034" priority="276" operator="greaterThan">
      <formula>1000</formula>
    </cfRule>
  </conditionalFormatting>
  <conditionalFormatting sqref="P11">
    <cfRule type="cellIs" dxfId="2033" priority="277" operator="greaterThan">
      <formula>1000</formula>
    </cfRule>
  </conditionalFormatting>
  <conditionalFormatting sqref="Q11">
    <cfRule type="cellIs" dxfId="2032" priority="278" operator="greaterThan">
      <formula>1000</formula>
    </cfRule>
  </conditionalFormatting>
  <conditionalFormatting sqref="R11">
    <cfRule type="cellIs" dxfId="2031" priority="279" operator="greaterThan">
      <formula>1000</formula>
    </cfRule>
  </conditionalFormatting>
  <conditionalFormatting sqref="S11">
    <cfRule type="cellIs" dxfId="2030" priority="280" operator="greaterThan">
      <formula>1000</formula>
    </cfRule>
  </conditionalFormatting>
  <conditionalFormatting sqref="T11">
    <cfRule type="cellIs" dxfId="2029" priority="281" operator="greaterThan">
      <formula>1000</formula>
    </cfRule>
  </conditionalFormatting>
  <conditionalFormatting sqref="I12">
    <cfRule type="cellIs" dxfId="2028" priority="282" operator="greaterThan">
      <formula>50</formula>
    </cfRule>
  </conditionalFormatting>
  <conditionalFormatting sqref="I13">
    <cfRule type="cellIs" dxfId="2027" priority="283" operator="greaterThan">
      <formula>50</formula>
    </cfRule>
  </conditionalFormatting>
  <conditionalFormatting sqref="I14">
    <cfRule type="cellIs" dxfId="2026" priority="284" operator="greaterThan">
      <formula>50</formula>
    </cfRule>
  </conditionalFormatting>
  <conditionalFormatting sqref="I15">
    <cfRule type="cellIs" dxfId="2025" priority="285" operator="greaterThan">
      <formula>50</formula>
    </cfRule>
  </conditionalFormatting>
  <conditionalFormatting sqref="I16">
    <cfRule type="cellIs" dxfId="2024" priority="286" operator="greaterThan">
      <formula>50</formula>
    </cfRule>
  </conditionalFormatting>
  <conditionalFormatting sqref="D11">
    <cfRule type="cellIs" dxfId="2023" priority="287" operator="greaterThan">
      <formula>1000</formula>
    </cfRule>
  </conditionalFormatting>
  <conditionalFormatting sqref="E11">
    <cfRule type="cellIs" dxfId="2022" priority="288" operator="greaterThan">
      <formula>1000</formula>
    </cfRule>
  </conditionalFormatting>
  <conditionalFormatting sqref="F11">
    <cfRule type="cellIs" dxfId="2021" priority="289" operator="greaterThan">
      <formula>1000</formula>
    </cfRule>
  </conditionalFormatting>
  <conditionalFormatting sqref="G11">
    <cfRule type="cellIs" dxfId="2020" priority="290" operator="greaterThan">
      <formula>1000</formula>
    </cfRule>
  </conditionalFormatting>
  <conditionalFormatting sqref="H11">
    <cfRule type="cellIs" dxfId="2019" priority="291" operator="greaterThan">
      <formula>1000</formula>
    </cfRule>
  </conditionalFormatting>
  <conditionalFormatting sqref="I11">
    <cfRule type="cellIs" dxfId="2018" priority="292" operator="greaterThan">
      <formula>1000</formula>
    </cfRule>
  </conditionalFormatting>
  <conditionalFormatting sqref="J11">
    <cfRule type="cellIs" dxfId="2017" priority="293" operator="greaterThan">
      <formula>1000</formula>
    </cfRule>
  </conditionalFormatting>
  <conditionalFormatting sqref="K11">
    <cfRule type="cellIs" dxfId="2016" priority="294" operator="greaterThan">
      <formula>1000</formula>
    </cfRule>
  </conditionalFormatting>
  <conditionalFormatting sqref="L11">
    <cfRule type="cellIs" dxfId="2015" priority="295" operator="greaterThan">
      <formula>1000</formula>
    </cfRule>
  </conditionalFormatting>
  <conditionalFormatting sqref="M11">
    <cfRule type="cellIs" dxfId="2014" priority="296" operator="greaterThan">
      <formula>1000</formula>
    </cfRule>
  </conditionalFormatting>
  <conditionalFormatting sqref="N11">
    <cfRule type="cellIs" dxfId="2013" priority="297" operator="greaterThan">
      <formula>1000</formula>
    </cfRule>
  </conditionalFormatting>
  <conditionalFormatting sqref="O11">
    <cfRule type="cellIs" dxfId="2012" priority="298" operator="greaterThan">
      <formula>1000</formula>
    </cfRule>
  </conditionalFormatting>
  <conditionalFormatting sqref="P11">
    <cfRule type="cellIs" dxfId="2011" priority="299" operator="greaterThan">
      <formula>1000</formula>
    </cfRule>
  </conditionalFormatting>
  <conditionalFormatting sqref="Q11">
    <cfRule type="cellIs" dxfId="2010" priority="300" operator="greaterThan">
      <formula>1000</formula>
    </cfRule>
  </conditionalFormatting>
  <conditionalFormatting sqref="R11">
    <cfRule type="cellIs" dxfId="2009" priority="301" operator="greaterThan">
      <formula>1000</formula>
    </cfRule>
  </conditionalFormatting>
  <conditionalFormatting sqref="S11">
    <cfRule type="cellIs" dxfId="2008" priority="302" operator="greaterThan">
      <formula>1000</formula>
    </cfRule>
  </conditionalFormatting>
  <conditionalFormatting sqref="T11">
    <cfRule type="cellIs" dxfId="2007" priority="303" operator="greaterThan">
      <formula>1000</formula>
    </cfRule>
  </conditionalFormatting>
  <conditionalFormatting sqref="I12">
    <cfRule type="cellIs" dxfId="2006" priority="304" operator="greaterThan">
      <formula>50</formula>
    </cfRule>
  </conditionalFormatting>
  <conditionalFormatting sqref="I13">
    <cfRule type="cellIs" dxfId="2005" priority="305" operator="greaterThan">
      <formula>50</formula>
    </cfRule>
  </conditionalFormatting>
  <conditionalFormatting sqref="I14">
    <cfRule type="cellIs" dxfId="2004" priority="306" operator="greaterThan">
      <formula>50</formula>
    </cfRule>
  </conditionalFormatting>
  <conditionalFormatting sqref="I15">
    <cfRule type="cellIs" dxfId="2003" priority="307" operator="greaterThan">
      <formula>50</formula>
    </cfRule>
  </conditionalFormatting>
  <conditionalFormatting sqref="I16">
    <cfRule type="cellIs" dxfId="2002" priority="308" operator="greaterThan">
      <formula>50</formula>
    </cfRule>
  </conditionalFormatting>
  <conditionalFormatting sqref="D11">
    <cfRule type="cellIs" dxfId="2001" priority="309" operator="greaterThan">
      <formula>1000</formula>
    </cfRule>
  </conditionalFormatting>
  <conditionalFormatting sqref="E11">
    <cfRule type="cellIs" dxfId="2000" priority="310" operator="greaterThan">
      <formula>1000</formula>
    </cfRule>
  </conditionalFormatting>
  <conditionalFormatting sqref="F11">
    <cfRule type="cellIs" dxfId="1999" priority="311" operator="greaterThan">
      <formula>1000</formula>
    </cfRule>
  </conditionalFormatting>
  <conditionalFormatting sqref="G11">
    <cfRule type="cellIs" dxfId="1998" priority="312" operator="greaterThan">
      <formula>1000</formula>
    </cfRule>
  </conditionalFormatting>
  <conditionalFormatting sqref="H11">
    <cfRule type="cellIs" dxfId="1997" priority="313" operator="greaterThan">
      <formula>1000</formula>
    </cfRule>
  </conditionalFormatting>
  <conditionalFormatting sqref="I11">
    <cfRule type="cellIs" dxfId="1996" priority="314" operator="greaterThan">
      <formula>1000</formula>
    </cfRule>
  </conditionalFormatting>
  <conditionalFormatting sqref="J11">
    <cfRule type="cellIs" dxfId="1995" priority="315" operator="greaterThan">
      <formula>1000</formula>
    </cfRule>
  </conditionalFormatting>
  <conditionalFormatting sqref="K11">
    <cfRule type="cellIs" dxfId="1994" priority="316" operator="greaterThan">
      <formula>1000</formula>
    </cfRule>
  </conditionalFormatting>
  <conditionalFormatting sqref="L11">
    <cfRule type="cellIs" dxfId="1993" priority="317" operator="greaterThan">
      <formula>1000</formula>
    </cfRule>
  </conditionalFormatting>
  <conditionalFormatting sqref="M11">
    <cfRule type="cellIs" dxfId="1992" priority="318" operator="greaterThan">
      <formula>1000</formula>
    </cfRule>
  </conditionalFormatting>
  <conditionalFormatting sqref="N11">
    <cfRule type="cellIs" dxfId="1991" priority="319" operator="greaterThan">
      <formula>1000</formula>
    </cfRule>
  </conditionalFormatting>
  <conditionalFormatting sqref="O11">
    <cfRule type="cellIs" dxfId="1990" priority="320" operator="greaterThan">
      <formula>1000</formula>
    </cfRule>
  </conditionalFormatting>
  <conditionalFormatting sqref="P11">
    <cfRule type="cellIs" dxfId="1989" priority="321" operator="greaterThan">
      <formula>1000</formula>
    </cfRule>
  </conditionalFormatting>
  <conditionalFormatting sqref="Q11">
    <cfRule type="cellIs" dxfId="1988" priority="322" operator="greaterThan">
      <formula>1000</formula>
    </cfRule>
  </conditionalFormatting>
  <conditionalFormatting sqref="R11">
    <cfRule type="cellIs" dxfId="1987" priority="323" operator="greaterThan">
      <formula>1000</formula>
    </cfRule>
  </conditionalFormatting>
  <conditionalFormatting sqref="S11">
    <cfRule type="cellIs" dxfId="1986" priority="324" operator="greaterThan">
      <formula>1000</formula>
    </cfRule>
  </conditionalFormatting>
  <conditionalFormatting sqref="T11">
    <cfRule type="cellIs" dxfId="1985" priority="325" operator="greaterThan">
      <formula>1000</formula>
    </cfRule>
  </conditionalFormatting>
  <conditionalFormatting sqref="I12">
    <cfRule type="cellIs" dxfId="1984" priority="326" operator="greaterThan">
      <formula>50</formula>
    </cfRule>
  </conditionalFormatting>
  <conditionalFormatting sqref="I13">
    <cfRule type="cellIs" dxfId="1983" priority="327" operator="greaterThan">
      <formula>50</formula>
    </cfRule>
  </conditionalFormatting>
  <conditionalFormatting sqref="I14">
    <cfRule type="cellIs" dxfId="1982" priority="328" operator="greaterThan">
      <formula>50</formula>
    </cfRule>
  </conditionalFormatting>
  <conditionalFormatting sqref="I15">
    <cfRule type="cellIs" dxfId="1981" priority="329" operator="greaterThan">
      <formula>50</formula>
    </cfRule>
  </conditionalFormatting>
  <conditionalFormatting sqref="I16">
    <cfRule type="cellIs" dxfId="1980" priority="330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219</v>
      </c>
    </row>
    <row r="5" spans="1:22" ht="14.25" customHeight="1" x14ac:dyDescent="0.2">
      <c r="C5" s="76" t="s">
        <v>223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>
        <v>5000</v>
      </c>
      <c r="H94" s="45">
        <v>5000</v>
      </c>
      <c r="I94" s="46"/>
      <c r="J94" s="30"/>
      <c r="K94" s="46"/>
      <c r="L94" s="30"/>
      <c r="M94" s="11"/>
      <c r="N94" s="29">
        <v>2500</v>
      </c>
      <c r="O94" s="11"/>
      <c r="P94" s="29"/>
      <c r="Q94" s="30"/>
      <c r="R94" s="30"/>
      <c r="S94" s="30"/>
      <c r="T94" s="30">
        <v>2500</v>
      </c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5000</v>
      </c>
      <c r="H155" s="47">
        <v>5000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2500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2500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-5000</v>
      </c>
      <c r="H157" s="50">
        <f t="shared" si="7"/>
        <v>-5000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-2500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-2500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1979" priority="1" operator="greaterThan">
      <formula>1000</formula>
    </cfRule>
  </conditionalFormatting>
  <conditionalFormatting sqref="E11">
    <cfRule type="cellIs" dxfId="1978" priority="2" operator="greaterThan">
      <formula>1000</formula>
    </cfRule>
  </conditionalFormatting>
  <conditionalFormatting sqref="F11">
    <cfRule type="cellIs" dxfId="1977" priority="3" operator="greaterThan">
      <formula>1000</formula>
    </cfRule>
  </conditionalFormatting>
  <conditionalFormatting sqref="G11">
    <cfRule type="cellIs" dxfId="1976" priority="4" operator="greaterThan">
      <formula>1000</formula>
    </cfRule>
  </conditionalFormatting>
  <conditionalFormatting sqref="H11">
    <cfRule type="cellIs" dxfId="1975" priority="5" operator="greaterThan">
      <formula>1000</formula>
    </cfRule>
  </conditionalFormatting>
  <conditionalFormatting sqref="I11">
    <cfRule type="cellIs" dxfId="1974" priority="6" operator="greaterThan">
      <formula>1000</formula>
    </cfRule>
  </conditionalFormatting>
  <conditionalFormatting sqref="J11">
    <cfRule type="cellIs" dxfId="1973" priority="7" operator="greaterThan">
      <formula>1000</formula>
    </cfRule>
  </conditionalFormatting>
  <conditionalFormatting sqref="K11">
    <cfRule type="cellIs" dxfId="1972" priority="8" operator="greaterThan">
      <formula>1000</formula>
    </cfRule>
  </conditionalFormatting>
  <conditionalFormatting sqref="L11">
    <cfRule type="cellIs" dxfId="1971" priority="9" operator="greaterThan">
      <formula>1000</formula>
    </cfRule>
  </conditionalFormatting>
  <conditionalFormatting sqref="M11">
    <cfRule type="cellIs" dxfId="1970" priority="10" operator="greaterThan">
      <formula>1000</formula>
    </cfRule>
  </conditionalFormatting>
  <conditionalFormatting sqref="N11">
    <cfRule type="cellIs" dxfId="1969" priority="11" operator="greaterThan">
      <formula>1000</formula>
    </cfRule>
  </conditionalFormatting>
  <conditionalFormatting sqref="O11">
    <cfRule type="cellIs" dxfId="1968" priority="12" operator="greaterThan">
      <formula>1000</formula>
    </cfRule>
  </conditionalFormatting>
  <conditionalFormatting sqref="P11">
    <cfRule type="cellIs" dxfId="1967" priority="13" operator="greaterThan">
      <formula>1000</formula>
    </cfRule>
  </conditionalFormatting>
  <conditionalFormatting sqref="Q11">
    <cfRule type="cellIs" dxfId="1966" priority="14" operator="greaterThan">
      <formula>1000</formula>
    </cfRule>
  </conditionalFormatting>
  <conditionalFormatting sqref="R11">
    <cfRule type="cellIs" dxfId="1965" priority="15" operator="greaterThan">
      <formula>1000</formula>
    </cfRule>
  </conditionalFormatting>
  <conditionalFormatting sqref="S11">
    <cfRule type="cellIs" dxfId="1964" priority="16" operator="greaterThan">
      <formula>1000</formula>
    </cfRule>
  </conditionalFormatting>
  <conditionalFormatting sqref="T11">
    <cfRule type="cellIs" dxfId="1963" priority="17" operator="greaterThan">
      <formula>1000</formula>
    </cfRule>
  </conditionalFormatting>
  <conditionalFormatting sqref="I12">
    <cfRule type="cellIs" dxfId="1962" priority="18" operator="greaterThan">
      <formula>50</formula>
    </cfRule>
  </conditionalFormatting>
  <conditionalFormatting sqref="I13">
    <cfRule type="cellIs" dxfId="1961" priority="19" operator="greaterThan">
      <formula>50</formula>
    </cfRule>
  </conditionalFormatting>
  <conditionalFormatting sqref="I14">
    <cfRule type="cellIs" dxfId="1960" priority="20" operator="greaterThan">
      <formula>50</formula>
    </cfRule>
  </conditionalFormatting>
  <conditionalFormatting sqref="I15">
    <cfRule type="cellIs" dxfId="1959" priority="21" operator="greaterThan">
      <formula>50</formula>
    </cfRule>
  </conditionalFormatting>
  <conditionalFormatting sqref="I16">
    <cfRule type="cellIs" dxfId="1958" priority="22" operator="greaterThan">
      <formula>50</formula>
    </cfRule>
  </conditionalFormatting>
  <conditionalFormatting sqref="D11">
    <cfRule type="cellIs" dxfId="1957" priority="23" operator="greaterThan">
      <formula>1000</formula>
    </cfRule>
  </conditionalFormatting>
  <conditionalFormatting sqref="E11">
    <cfRule type="cellIs" dxfId="1956" priority="24" operator="greaterThan">
      <formula>1000</formula>
    </cfRule>
  </conditionalFormatting>
  <conditionalFormatting sqref="F11">
    <cfRule type="cellIs" dxfId="1955" priority="25" operator="greaterThan">
      <formula>1000</formula>
    </cfRule>
  </conditionalFormatting>
  <conditionalFormatting sqref="G11">
    <cfRule type="cellIs" dxfId="1954" priority="26" operator="greaterThan">
      <formula>1000</formula>
    </cfRule>
  </conditionalFormatting>
  <conditionalFormatting sqref="H11">
    <cfRule type="cellIs" dxfId="1953" priority="27" operator="greaterThan">
      <formula>1000</formula>
    </cfRule>
  </conditionalFormatting>
  <conditionalFormatting sqref="I11">
    <cfRule type="cellIs" dxfId="1952" priority="28" operator="greaterThan">
      <formula>1000</formula>
    </cfRule>
  </conditionalFormatting>
  <conditionalFormatting sqref="J11">
    <cfRule type="cellIs" dxfId="1951" priority="29" operator="greaterThan">
      <formula>1000</formula>
    </cfRule>
  </conditionalFormatting>
  <conditionalFormatting sqref="K11">
    <cfRule type="cellIs" dxfId="1950" priority="30" operator="greaterThan">
      <formula>1000</formula>
    </cfRule>
  </conditionalFormatting>
  <conditionalFormatting sqref="L11">
    <cfRule type="cellIs" dxfId="1949" priority="31" operator="greaterThan">
      <formula>1000</formula>
    </cfRule>
  </conditionalFormatting>
  <conditionalFormatting sqref="M11">
    <cfRule type="cellIs" dxfId="1948" priority="32" operator="greaterThan">
      <formula>1000</formula>
    </cfRule>
  </conditionalFormatting>
  <conditionalFormatting sqref="N11">
    <cfRule type="cellIs" dxfId="1947" priority="33" operator="greaterThan">
      <formula>1000</formula>
    </cfRule>
  </conditionalFormatting>
  <conditionalFormatting sqref="O11">
    <cfRule type="cellIs" dxfId="1946" priority="34" operator="greaterThan">
      <formula>1000</formula>
    </cfRule>
  </conditionalFormatting>
  <conditionalFormatting sqref="P11">
    <cfRule type="cellIs" dxfId="1945" priority="35" operator="greaterThan">
      <formula>1000</formula>
    </cfRule>
  </conditionalFormatting>
  <conditionalFormatting sqref="Q11">
    <cfRule type="cellIs" dxfId="1944" priority="36" operator="greaterThan">
      <formula>1000</formula>
    </cfRule>
  </conditionalFormatting>
  <conditionalFormatting sqref="R11">
    <cfRule type="cellIs" dxfId="1943" priority="37" operator="greaterThan">
      <formula>1000</formula>
    </cfRule>
  </conditionalFormatting>
  <conditionalFormatting sqref="S11">
    <cfRule type="cellIs" dxfId="1942" priority="38" operator="greaterThan">
      <formula>1000</formula>
    </cfRule>
  </conditionalFormatting>
  <conditionalFormatting sqref="T11">
    <cfRule type="cellIs" dxfId="1941" priority="39" operator="greaterThan">
      <formula>1000</formula>
    </cfRule>
  </conditionalFormatting>
  <conditionalFormatting sqref="I12">
    <cfRule type="cellIs" dxfId="1940" priority="40" operator="greaterThan">
      <formula>50</formula>
    </cfRule>
  </conditionalFormatting>
  <conditionalFormatting sqref="I13">
    <cfRule type="cellIs" dxfId="1939" priority="41" operator="greaterThan">
      <formula>50</formula>
    </cfRule>
  </conditionalFormatting>
  <conditionalFormatting sqref="I14">
    <cfRule type="cellIs" dxfId="1938" priority="42" operator="greaterThan">
      <formula>50</formula>
    </cfRule>
  </conditionalFormatting>
  <conditionalFormatting sqref="I15">
    <cfRule type="cellIs" dxfId="1937" priority="43" operator="greaterThan">
      <formula>50</formula>
    </cfRule>
  </conditionalFormatting>
  <conditionalFormatting sqref="I16">
    <cfRule type="cellIs" dxfId="1936" priority="44" operator="greaterThan">
      <formula>50</formula>
    </cfRule>
  </conditionalFormatting>
  <conditionalFormatting sqref="D11">
    <cfRule type="cellIs" dxfId="1935" priority="45" operator="greaterThan">
      <formula>1000</formula>
    </cfRule>
  </conditionalFormatting>
  <conditionalFormatting sqref="E11">
    <cfRule type="cellIs" dxfId="1934" priority="46" operator="greaterThan">
      <formula>1000</formula>
    </cfRule>
  </conditionalFormatting>
  <conditionalFormatting sqref="F11">
    <cfRule type="cellIs" dxfId="1933" priority="47" operator="greaterThan">
      <formula>1000</formula>
    </cfRule>
  </conditionalFormatting>
  <conditionalFormatting sqref="G11">
    <cfRule type="cellIs" dxfId="1932" priority="48" operator="greaterThan">
      <formula>1000</formula>
    </cfRule>
  </conditionalFormatting>
  <conditionalFormatting sqref="H11">
    <cfRule type="cellIs" dxfId="1931" priority="49" operator="greaterThan">
      <formula>1000</formula>
    </cfRule>
  </conditionalFormatting>
  <conditionalFormatting sqref="I11">
    <cfRule type="cellIs" dxfId="1930" priority="50" operator="greaterThan">
      <formula>1000</formula>
    </cfRule>
  </conditionalFormatting>
  <conditionalFormatting sqref="J11">
    <cfRule type="cellIs" dxfId="1929" priority="51" operator="greaterThan">
      <formula>1000</formula>
    </cfRule>
  </conditionalFormatting>
  <conditionalFormatting sqref="K11">
    <cfRule type="cellIs" dxfId="1928" priority="52" operator="greaterThan">
      <formula>1000</formula>
    </cfRule>
  </conditionalFormatting>
  <conditionalFormatting sqref="L11">
    <cfRule type="cellIs" dxfId="1927" priority="53" operator="greaterThan">
      <formula>1000</formula>
    </cfRule>
  </conditionalFormatting>
  <conditionalFormatting sqref="M11">
    <cfRule type="cellIs" dxfId="1926" priority="54" operator="greaterThan">
      <formula>1000</formula>
    </cfRule>
  </conditionalFormatting>
  <conditionalFormatting sqref="N11">
    <cfRule type="cellIs" dxfId="1925" priority="55" operator="greaterThan">
      <formula>1000</formula>
    </cfRule>
  </conditionalFormatting>
  <conditionalFormatting sqref="O11">
    <cfRule type="cellIs" dxfId="1924" priority="56" operator="greaterThan">
      <formula>1000</formula>
    </cfRule>
  </conditionalFormatting>
  <conditionalFormatting sqref="P11">
    <cfRule type="cellIs" dxfId="1923" priority="57" operator="greaterThan">
      <formula>1000</formula>
    </cfRule>
  </conditionalFormatting>
  <conditionalFormatting sqref="Q11">
    <cfRule type="cellIs" dxfId="1922" priority="58" operator="greaterThan">
      <formula>1000</formula>
    </cfRule>
  </conditionalFormatting>
  <conditionalFormatting sqref="R11">
    <cfRule type="cellIs" dxfId="1921" priority="59" operator="greaterThan">
      <formula>1000</formula>
    </cfRule>
  </conditionalFormatting>
  <conditionalFormatting sqref="S11">
    <cfRule type="cellIs" dxfId="1920" priority="60" operator="greaterThan">
      <formula>1000</formula>
    </cfRule>
  </conditionalFormatting>
  <conditionalFormatting sqref="T11">
    <cfRule type="cellIs" dxfId="1919" priority="61" operator="greaterThan">
      <formula>1000</formula>
    </cfRule>
  </conditionalFormatting>
  <conditionalFormatting sqref="I12">
    <cfRule type="cellIs" dxfId="1918" priority="62" operator="greaterThan">
      <formula>50</formula>
    </cfRule>
  </conditionalFormatting>
  <conditionalFormatting sqref="I13">
    <cfRule type="cellIs" dxfId="1917" priority="63" operator="greaterThan">
      <formula>50</formula>
    </cfRule>
  </conditionalFormatting>
  <conditionalFormatting sqref="I14">
    <cfRule type="cellIs" dxfId="1916" priority="64" operator="greaterThan">
      <formula>50</formula>
    </cfRule>
  </conditionalFormatting>
  <conditionalFormatting sqref="I15">
    <cfRule type="cellIs" dxfId="1915" priority="65" operator="greaterThan">
      <formula>50</formula>
    </cfRule>
  </conditionalFormatting>
  <conditionalFormatting sqref="I16">
    <cfRule type="cellIs" dxfId="1914" priority="66" operator="greaterThan">
      <formula>50</formula>
    </cfRule>
  </conditionalFormatting>
  <conditionalFormatting sqref="D11">
    <cfRule type="cellIs" dxfId="1913" priority="67" operator="greaterThan">
      <formula>1000</formula>
    </cfRule>
  </conditionalFormatting>
  <conditionalFormatting sqref="E11">
    <cfRule type="cellIs" dxfId="1912" priority="68" operator="greaterThan">
      <formula>1000</formula>
    </cfRule>
  </conditionalFormatting>
  <conditionalFormatting sqref="F11">
    <cfRule type="cellIs" dxfId="1911" priority="69" operator="greaterThan">
      <formula>1000</formula>
    </cfRule>
  </conditionalFormatting>
  <conditionalFormatting sqref="G11">
    <cfRule type="cellIs" dxfId="1910" priority="70" operator="greaterThan">
      <formula>1000</formula>
    </cfRule>
  </conditionalFormatting>
  <conditionalFormatting sqref="H11">
    <cfRule type="cellIs" dxfId="1909" priority="71" operator="greaterThan">
      <formula>1000</formula>
    </cfRule>
  </conditionalFormatting>
  <conditionalFormatting sqref="I11">
    <cfRule type="cellIs" dxfId="1908" priority="72" operator="greaterThan">
      <formula>1000</formula>
    </cfRule>
  </conditionalFormatting>
  <conditionalFormatting sqref="J11">
    <cfRule type="cellIs" dxfId="1907" priority="73" operator="greaterThan">
      <formula>1000</formula>
    </cfRule>
  </conditionalFormatting>
  <conditionalFormatting sqref="K11">
    <cfRule type="cellIs" dxfId="1906" priority="74" operator="greaterThan">
      <formula>1000</formula>
    </cfRule>
  </conditionalFormatting>
  <conditionalFormatting sqref="L11">
    <cfRule type="cellIs" dxfId="1905" priority="75" operator="greaterThan">
      <formula>1000</formula>
    </cfRule>
  </conditionalFormatting>
  <conditionalFormatting sqref="M11">
    <cfRule type="cellIs" dxfId="1904" priority="76" operator="greaterThan">
      <formula>1000</formula>
    </cfRule>
  </conditionalFormatting>
  <conditionalFormatting sqref="N11">
    <cfRule type="cellIs" dxfId="1903" priority="77" operator="greaterThan">
      <formula>1000</formula>
    </cfRule>
  </conditionalFormatting>
  <conditionalFormatting sqref="O11">
    <cfRule type="cellIs" dxfId="1902" priority="78" operator="greaterThan">
      <formula>1000</formula>
    </cfRule>
  </conditionalFormatting>
  <conditionalFormatting sqref="P11">
    <cfRule type="cellIs" dxfId="1901" priority="79" operator="greaterThan">
      <formula>1000</formula>
    </cfRule>
  </conditionalFormatting>
  <conditionalFormatting sqref="Q11">
    <cfRule type="cellIs" dxfId="1900" priority="80" operator="greaterThan">
      <formula>1000</formula>
    </cfRule>
  </conditionalFormatting>
  <conditionalFormatting sqref="R11">
    <cfRule type="cellIs" dxfId="1899" priority="81" operator="greaterThan">
      <formula>1000</formula>
    </cfRule>
  </conditionalFormatting>
  <conditionalFormatting sqref="S11">
    <cfRule type="cellIs" dxfId="1898" priority="82" operator="greaterThan">
      <formula>1000</formula>
    </cfRule>
  </conditionalFormatting>
  <conditionalFormatting sqref="T11">
    <cfRule type="cellIs" dxfId="1897" priority="83" operator="greaterThan">
      <formula>1000</formula>
    </cfRule>
  </conditionalFormatting>
  <conditionalFormatting sqref="I12">
    <cfRule type="cellIs" dxfId="1896" priority="84" operator="greaterThan">
      <formula>50</formula>
    </cfRule>
  </conditionalFormatting>
  <conditionalFormatting sqref="I13">
    <cfRule type="cellIs" dxfId="1895" priority="85" operator="greaterThan">
      <formula>50</formula>
    </cfRule>
  </conditionalFormatting>
  <conditionalFormatting sqref="I14">
    <cfRule type="cellIs" dxfId="1894" priority="86" operator="greaterThan">
      <formula>50</formula>
    </cfRule>
  </conditionalFormatting>
  <conditionalFormatting sqref="I15">
    <cfRule type="cellIs" dxfId="1893" priority="87" operator="greaterThan">
      <formula>50</formula>
    </cfRule>
  </conditionalFormatting>
  <conditionalFormatting sqref="I16">
    <cfRule type="cellIs" dxfId="1892" priority="88" operator="greaterThan">
      <formula>50</formula>
    </cfRule>
  </conditionalFormatting>
  <conditionalFormatting sqref="D11">
    <cfRule type="cellIs" dxfId="1891" priority="89" operator="greaterThan">
      <formula>1000</formula>
    </cfRule>
  </conditionalFormatting>
  <conditionalFormatting sqref="E11">
    <cfRule type="cellIs" dxfId="1890" priority="90" operator="greaterThan">
      <formula>1000</formula>
    </cfRule>
  </conditionalFormatting>
  <conditionalFormatting sqref="F11">
    <cfRule type="cellIs" dxfId="1889" priority="91" operator="greaterThan">
      <formula>1000</formula>
    </cfRule>
  </conditionalFormatting>
  <conditionalFormatting sqref="G11">
    <cfRule type="cellIs" dxfId="1888" priority="92" operator="greaterThan">
      <formula>1000</formula>
    </cfRule>
  </conditionalFormatting>
  <conditionalFormatting sqref="H11">
    <cfRule type="cellIs" dxfId="1887" priority="93" operator="greaterThan">
      <formula>1000</formula>
    </cfRule>
  </conditionalFormatting>
  <conditionalFormatting sqref="I11">
    <cfRule type="cellIs" dxfId="1886" priority="94" operator="greaterThan">
      <formula>1000</formula>
    </cfRule>
  </conditionalFormatting>
  <conditionalFormatting sqref="J11">
    <cfRule type="cellIs" dxfId="1885" priority="95" operator="greaterThan">
      <formula>1000</formula>
    </cfRule>
  </conditionalFormatting>
  <conditionalFormatting sqref="K11">
    <cfRule type="cellIs" dxfId="1884" priority="96" operator="greaterThan">
      <formula>1000</formula>
    </cfRule>
  </conditionalFormatting>
  <conditionalFormatting sqref="L11">
    <cfRule type="cellIs" dxfId="1883" priority="97" operator="greaterThan">
      <formula>1000</formula>
    </cfRule>
  </conditionalFormatting>
  <conditionalFormatting sqref="M11">
    <cfRule type="cellIs" dxfId="1882" priority="98" operator="greaterThan">
      <formula>1000</formula>
    </cfRule>
  </conditionalFormatting>
  <conditionalFormatting sqref="N11">
    <cfRule type="cellIs" dxfId="1881" priority="99" operator="greaterThan">
      <formula>1000</formula>
    </cfRule>
  </conditionalFormatting>
  <conditionalFormatting sqref="O11">
    <cfRule type="cellIs" dxfId="1880" priority="100" operator="greaterThan">
      <formula>1000</formula>
    </cfRule>
  </conditionalFormatting>
  <conditionalFormatting sqref="P11">
    <cfRule type="cellIs" dxfId="1879" priority="101" operator="greaterThan">
      <formula>1000</formula>
    </cfRule>
  </conditionalFormatting>
  <conditionalFormatting sqref="Q11">
    <cfRule type="cellIs" dxfId="1878" priority="102" operator="greaterThan">
      <formula>1000</formula>
    </cfRule>
  </conditionalFormatting>
  <conditionalFormatting sqref="R11">
    <cfRule type="cellIs" dxfId="1877" priority="103" operator="greaterThan">
      <formula>1000</formula>
    </cfRule>
  </conditionalFormatting>
  <conditionalFormatting sqref="S11">
    <cfRule type="cellIs" dxfId="1876" priority="104" operator="greaterThan">
      <formula>1000</formula>
    </cfRule>
  </conditionalFormatting>
  <conditionalFormatting sqref="T11">
    <cfRule type="cellIs" dxfId="1875" priority="105" operator="greaterThan">
      <formula>1000</formula>
    </cfRule>
  </conditionalFormatting>
  <conditionalFormatting sqref="I12">
    <cfRule type="cellIs" dxfId="1874" priority="106" operator="greaterThan">
      <formula>50</formula>
    </cfRule>
  </conditionalFormatting>
  <conditionalFormatting sqref="I13">
    <cfRule type="cellIs" dxfId="1873" priority="107" operator="greaterThan">
      <formula>50</formula>
    </cfRule>
  </conditionalFormatting>
  <conditionalFormatting sqref="I14">
    <cfRule type="cellIs" dxfId="1872" priority="108" operator="greaterThan">
      <formula>50</formula>
    </cfRule>
  </conditionalFormatting>
  <conditionalFormatting sqref="I15">
    <cfRule type="cellIs" dxfId="1871" priority="109" operator="greaterThan">
      <formula>50</formula>
    </cfRule>
  </conditionalFormatting>
  <conditionalFormatting sqref="I16">
    <cfRule type="cellIs" dxfId="1870" priority="110" operator="greaterThan">
      <formula>50</formula>
    </cfRule>
  </conditionalFormatting>
  <conditionalFormatting sqref="D11">
    <cfRule type="cellIs" dxfId="1869" priority="111" operator="greaterThan">
      <formula>1000</formula>
    </cfRule>
  </conditionalFormatting>
  <conditionalFormatting sqref="E11">
    <cfRule type="cellIs" dxfId="1868" priority="112" operator="greaterThan">
      <formula>1000</formula>
    </cfRule>
  </conditionalFormatting>
  <conditionalFormatting sqref="F11">
    <cfRule type="cellIs" dxfId="1867" priority="113" operator="greaterThan">
      <formula>1000</formula>
    </cfRule>
  </conditionalFormatting>
  <conditionalFormatting sqref="G11">
    <cfRule type="cellIs" dxfId="1866" priority="114" operator="greaterThan">
      <formula>1000</formula>
    </cfRule>
  </conditionalFormatting>
  <conditionalFormatting sqref="H11">
    <cfRule type="cellIs" dxfId="1865" priority="115" operator="greaterThan">
      <formula>1000</formula>
    </cfRule>
  </conditionalFormatting>
  <conditionalFormatting sqref="I11">
    <cfRule type="cellIs" dxfId="1864" priority="116" operator="greaterThan">
      <formula>1000</formula>
    </cfRule>
  </conditionalFormatting>
  <conditionalFormatting sqref="J11">
    <cfRule type="cellIs" dxfId="1863" priority="117" operator="greaterThan">
      <formula>1000</formula>
    </cfRule>
  </conditionalFormatting>
  <conditionalFormatting sqref="K11">
    <cfRule type="cellIs" dxfId="1862" priority="118" operator="greaterThan">
      <formula>1000</formula>
    </cfRule>
  </conditionalFormatting>
  <conditionalFormatting sqref="L11">
    <cfRule type="cellIs" dxfId="1861" priority="119" operator="greaterThan">
      <formula>1000</formula>
    </cfRule>
  </conditionalFormatting>
  <conditionalFormatting sqref="M11">
    <cfRule type="cellIs" dxfId="1860" priority="120" operator="greaterThan">
      <formula>1000</formula>
    </cfRule>
  </conditionalFormatting>
  <conditionalFormatting sqref="N11">
    <cfRule type="cellIs" dxfId="1859" priority="121" operator="greaterThan">
      <formula>1000</formula>
    </cfRule>
  </conditionalFormatting>
  <conditionalFormatting sqref="O11">
    <cfRule type="cellIs" dxfId="1858" priority="122" operator="greaterThan">
      <formula>1000</formula>
    </cfRule>
  </conditionalFormatting>
  <conditionalFormatting sqref="P11">
    <cfRule type="cellIs" dxfId="1857" priority="123" operator="greaterThan">
      <formula>1000</formula>
    </cfRule>
  </conditionalFormatting>
  <conditionalFormatting sqref="Q11">
    <cfRule type="cellIs" dxfId="1856" priority="124" operator="greaterThan">
      <formula>1000</formula>
    </cfRule>
  </conditionalFormatting>
  <conditionalFormatting sqref="R11">
    <cfRule type="cellIs" dxfId="1855" priority="125" operator="greaterThan">
      <formula>1000</formula>
    </cfRule>
  </conditionalFormatting>
  <conditionalFormatting sqref="S11">
    <cfRule type="cellIs" dxfId="1854" priority="126" operator="greaterThan">
      <formula>1000</formula>
    </cfRule>
  </conditionalFormatting>
  <conditionalFormatting sqref="T11">
    <cfRule type="cellIs" dxfId="1853" priority="127" operator="greaterThan">
      <formula>1000</formula>
    </cfRule>
  </conditionalFormatting>
  <conditionalFormatting sqref="I12">
    <cfRule type="cellIs" dxfId="1852" priority="128" operator="greaterThan">
      <formula>50</formula>
    </cfRule>
  </conditionalFormatting>
  <conditionalFormatting sqref="I13">
    <cfRule type="cellIs" dxfId="1851" priority="129" operator="greaterThan">
      <formula>50</formula>
    </cfRule>
  </conditionalFormatting>
  <conditionalFormatting sqref="I14">
    <cfRule type="cellIs" dxfId="1850" priority="130" operator="greaterThan">
      <formula>50</formula>
    </cfRule>
  </conditionalFormatting>
  <conditionalFormatting sqref="I15">
    <cfRule type="cellIs" dxfId="1849" priority="131" operator="greaterThan">
      <formula>50</formula>
    </cfRule>
  </conditionalFormatting>
  <conditionalFormatting sqref="I16">
    <cfRule type="cellIs" dxfId="1848" priority="132" operator="greaterThan">
      <formula>50</formula>
    </cfRule>
  </conditionalFormatting>
  <conditionalFormatting sqref="D11">
    <cfRule type="cellIs" dxfId="1847" priority="133" operator="greaterThan">
      <formula>1000</formula>
    </cfRule>
  </conditionalFormatting>
  <conditionalFormatting sqref="E11">
    <cfRule type="cellIs" dxfId="1846" priority="134" operator="greaterThan">
      <formula>1000</formula>
    </cfRule>
  </conditionalFormatting>
  <conditionalFormatting sqref="F11">
    <cfRule type="cellIs" dxfId="1845" priority="135" operator="greaterThan">
      <formula>1000</formula>
    </cfRule>
  </conditionalFormatting>
  <conditionalFormatting sqref="G11">
    <cfRule type="cellIs" dxfId="1844" priority="136" operator="greaterThan">
      <formula>1000</formula>
    </cfRule>
  </conditionalFormatting>
  <conditionalFormatting sqref="H11">
    <cfRule type="cellIs" dxfId="1843" priority="137" operator="greaterThan">
      <formula>1000</formula>
    </cfRule>
  </conditionalFormatting>
  <conditionalFormatting sqref="I11">
    <cfRule type="cellIs" dxfId="1842" priority="138" operator="greaterThan">
      <formula>1000</formula>
    </cfRule>
  </conditionalFormatting>
  <conditionalFormatting sqref="J11">
    <cfRule type="cellIs" dxfId="1841" priority="139" operator="greaterThan">
      <formula>1000</formula>
    </cfRule>
  </conditionalFormatting>
  <conditionalFormatting sqref="K11">
    <cfRule type="cellIs" dxfId="1840" priority="140" operator="greaterThan">
      <formula>1000</formula>
    </cfRule>
  </conditionalFormatting>
  <conditionalFormatting sqref="L11">
    <cfRule type="cellIs" dxfId="1839" priority="141" operator="greaterThan">
      <formula>1000</formula>
    </cfRule>
  </conditionalFormatting>
  <conditionalFormatting sqref="M11">
    <cfRule type="cellIs" dxfId="1838" priority="142" operator="greaterThan">
      <formula>1000</formula>
    </cfRule>
  </conditionalFormatting>
  <conditionalFormatting sqref="N11">
    <cfRule type="cellIs" dxfId="1837" priority="143" operator="greaterThan">
      <formula>1000</formula>
    </cfRule>
  </conditionalFormatting>
  <conditionalFormatting sqref="O11">
    <cfRule type="cellIs" dxfId="1836" priority="144" operator="greaterThan">
      <formula>1000</formula>
    </cfRule>
  </conditionalFormatting>
  <conditionalFormatting sqref="P11">
    <cfRule type="cellIs" dxfId="1835" priority="145" operator="greaterThan">
      <formula>1000</formula>
    </cfRule>
  </conditionalFormatting>
  <conditionalFormatting sqref="Q11">
    <cfRule type="cellIs" dxfId="1834" priority="146" operator="greaterThan">
      <formula>1000</formula>
    </cfRule>
  </conditionalFormatting>
  <conditionalFormatting sqref="R11">
    <cfRule type="cellIs" dxfId="1833" priority="147" operator="greaterThan">
      <formula>1000</formula>
    </cfRule>
  </conditionalFormatting>
  <conditionalFormatting sqref="S11">
    <cfRule type="cellIs" dxfId="1832" priority="148" operator="greaterThan">
      <formula>1000</formula>
    </cfRule>
  </conditionalFormatting>
  <conditionalFormatting sqref="T11">
    <cfRule type="cellIs" dxfId="1831" priority="149" operator="greaterThan">
      <formula>1000</formula>
    </cfRule>
  </conditionalFormatting>
  <conditionalFormatting sqref="I12">
    <cfRule type="cellIs" dxfId="1830" priority="150" operator="greaterThan">
      <formula>50</formula>
    </cfRule>
  </conditionalFormatting>
  <conditionalFormatting sqref="I13">
    <cfRule type="cellIs" dxfId="1829" priority="151" operator="greaterThan">
      <formula>50</formula>
    </cfRule>
  </conditionalFormatting>
  <conditionalFormatting sqref="I14">
    <cfRule type="cellIs" dxfId="1828" priority="152" operator="greaterThan">
      <formula>50</formula>
    </cfRule>
  </conditionalFormatting>
  <conditionalFormatting sqref="I15">
    <cfRule type="cellIs" dxfId="1827" priority="153" operator="greaterThan">
      <formula>50</formula>
    </cfRule>
  </conditionalFormatting>
  <conditionalFormatting sqref="I16">
    <cfRule type="cellIs" dxfId="1826" priority="154" operator="greaterThan">
      <formula>50</formula>
    </cfRule>
  </conditionalFormatting>
  <conditionalFormatting sqref="D11">
    <cfRule type="cellIs" dxfId="1825" priority="155" operator="greaterThan">
      <formula>1000</formula>
    </cfRule>
  </conditionalFormatting>
  <conditionalFormatting sqref="E11">
    <cfRule type="cellIs" dxfId="1824" priority="156" operator="greaterThan">
      <formula>1000</formula>
    </cfRule>
  </conditionalFormatting>
  <conditionalFormatting sqref="F11">
    <cfRule type="cellIs" dxfId="1823" priority="157" operator="greaterThan">
      <formula>1000</formula>
    </cfRule>
  </conditionalFormatting>
  <conditionalFormatting sqref="G11">
    <cfRule type="cellIs" dxfId="1822" priority="158" operator="greaterThan">
      <formula>1000</formula>
    </cfRule>
  </conditionalFormatting>
  <conditionalFormatting sqref="H11">
    <cfRule type="cellIs" dxfId="1821" priority="159" operator="greaterThan">
      <formula>1000</formula>
    </cfRule>
  </conditionalFormatting>
  <conditionalFormatting sqref="I11">
    <cfRule type="cellIs" dxfId="1820" priority="160" operator="greaterThan">
      <formula>1000</formula>
    </cfRule>
  </conditionalFormatting>
  <conditionalFormatting sqref="J11">
    <cfRule type="cellIs" dxfId="1819" priority="161" operator="greaterThan">
      <formula>1000</formula>
    </cfRule>
  </conditionalFormatting>
  <conditionalFormatting sqref="K11">
    <cfRule type="cellIs" dxfId="1818" priority="162" operator="greaterThan">
      <formula>1000</formula>
    </cfRule>
  </conditionalFormatting>
  <conditionalFormatting sqref="L11">
    <cfRule type="cellIs" dxfId="1817" priority="163" operator="greaterThan">
      <formula>1000</formula>
    </cfRule>
  </conditionalFormatting>
  <conditionalFormatting sqref="M11">
    <cfRule type="cellIs" dxfId="1816" priority="164" operator="greaterThan">
      <formula>1000</formula>
    </cfRule>
  </conditionalFormatting>
  <conditionalFormatting sqref="N11">
    <cfRule type="cellIs" dxfId="1815" priority="165" operator="greaterThan">
      <formula>1000</formula>
    </cfRule>
  </conditionalFormatting>
  <conditionalFormatting sqref="O11">
    <cfRule type="cellIs" dxfId="1814" priority="166" operator="greaterThan">
      <formula>1000</formula>
    </cfRule>
  </conditionalFormatting>
  <conditionalFormatting sqref="P11">
    <cfRule type="cellIs" dxfId="1813" priority="167" operator="greaterThan">
      <formula>1000</formula>
    </cfRule>
  </conditionalFormatting>
  <conditionalFormatting sqref="Q11">
    <cfRule type="cellIs" dxfId="1812" priority="168" operator="greaterThan">
      <formula>1000</formula>
    </cfRule>
  </conditionalFormatting>
  <conditionalFormatting sqref="R11">
    <cfRule type="cellIs" dxfId="1811" priority="169" operator="greaterThan">
      <formula>1000</formula>
    </cfRule>
  </conditionalFormatting>
  <conditionalFormatting sqref="S11">
    <cfRule type="cellIs" dxfId="1810" priority="170" operator="greaterThan">
      <formula>1000</formula>
    </cfRule>
  </conditionalFormatting>
  <conditionalFormatting sqref="T11">
    <cfRule type="cellIs" dxfId="1809" priority="171" operator="greaterThan">
      <formula>1000</formula>
    </cfRule>
  </conditionalFormatting>
  <conditionalFormatting sqref="I12">
    <cfRule type="cellIs" dxfId="1808" priority="172" operator="greaterThan">
      <formula>50</formula>
    </cfRule>
  </conditionalFormatting>
  <conditionalFormatting sqref="I13">
    <cfRule type="cellIs" dxfId="1807" priority="173" operator="greaterThan">
      <formula>50</formula>
    </cfRule>
  </conditionalFormatting>
  <conditionalFormatting sqref="I14">
    <cfRule type="cellIs" dxfId="1806" priority="174" operator="greaterThan">
      <formula>50</formula>
    </cfRule>
  </conditionalFormatting>
  <conditionalFormatting sqref="I15">
    <cfRule type="cellIs" dxfId="1805" priority="175" operator="greaterThan">
      <formula>50</formula>
    </cfRule>
  </conditionalFormatting>
  <conditionalFormatting sqref="I16">
    <cfRule type="cellIs" dxfId="1804" priority="176" operator="greaterThan">
      <formula>50</formula>
    </cfRule>
  </conditionalFormatting>
  <conditionalFormatting sqref="D11">
    <cfRule type="cellIs" dxfId="1803" priority="177" operator="greaterThan">
      <formula>1000</formula>
    </cfRule>
  </conditionalFormatting>
  <conditionalFormatting sqref="E11">
    <cfRule type="cellIs" dxfId="1802" priority="178" operator="greaterThan">
      <formula>1000</formula>
    </cfRule>
  </conditionalFormatting>
  <conditionalFormatting sqref="F11">
    <cfRule type="cellIs" dxfId="1801" priority="179" operator="greaterThan">
      <formula>1000</formula>
    </cfRule>
  </conditionalFormatting>
  <conditionalFormatting sqref="G11">
    <cfRule type="cellIs" dxfId="1800" priority="180" operator="greaterThan">
      <formula>1000</formula>
    </cfRule>
  </conditionalFormatting>
  <conditionalFormatting sqref="H11">
    <cfRule type="cellIs" dxfId="1799" priority="181" operator="greaterThan">
      <formula>1000</formula>
    </cfRule>
  </conditionalFormatting>
  <conditionalFormatting sqref="I11">
    <cfRule type="cellIs" dxfId="1798" priority="182" operator="greaterThan">
      <formula>1000</formula>
    </cfRule>
  </conditionalFormatting>
  <conditionalFormatting sqref="J11">
    <cfRule type="cellIs" dxfId="1797" priority="183" operator="greaterThan">
      <formula>1000</formula>
    </cfRule>
  </conditionalFormatting>
  <conditionalFormatting sqref="K11">
    <cfRule type="cellIs" dxfId="1796" priority="184" operator="greaterThan">
      <formula>1000</formula>
    </cfRule>
  </conditionalFormatting>
  <conditionalFormatting sqref="L11">
    <cfRule type="cellIs" dxfId="1795" priority="185" operator="greaterThan">
      <formula>1000</formula>
    </cfRule>
  </conditionalFormatting>
  <conditionalFormatting sqref="M11">
    <cfRule type="cellIs" dxfId="1794" priority="186" operator="greaterThan">
      <formula>1000</formula>
    </cfRule>
  </conditionalFormatting>
  <conditionalFormatting sqref="N11">
    <cfRule type="cellIs" dxfId="1793" priority="187" operator="greaterThan">
      <formula>1000</formula>
    </cfRule>
  </conditionalFormatting>
  <conditionalFormatting sqref="O11">
    <cfRule type="cellIs" dxfId="1792" priority="188" operator="greaterThan">
      <formula>1000</formula>
    </cfRule>
  </conditionalFormatting>
  <conditionalFormatting sqref="P11">
    <cfRule type="cellIs" dxfId="1791" priority="189" operator="greaterThan">
      <formula>1000</formula>
    </cfRule>
  </conditionalFormatting>
  <conditionalFormatting sqref="Q11">
    <cfRule type="cellIs" dxfId="1790" priority="190" operator="greaterThan">
      <formula>1000</formula>
    </cfRule>
  </conditionalFormatting>
  <conditionalFormatting sqref="R11">
    <cfRule type="cellIs" dxfId="1789" priority="191" operator="greaterThan">
      <formula>1000</formula>
    </cfRule>
  </conditionalFormatting>
  <conditionalFormatting sqref="S11">
    <cfRule type="cellIs" dxfId="1788" priority="192" operator="greaterThan">
      <formula>1000</formula>
    </cfRule>
  </conditionalFormatting>
  <conditionalFormatting sqref="T11">
    <cfRule type="cellIs" dxfId="1787" priority="193" operator="greaterThan">
      <formula>1000</formula>
    </cfRule>
  </conditionalFormatting>
  <conditionalFormatting sqref="I12">
    <cfRule type="cellIs" dxfId="1786" priority="194" operator="greaterThan">
      <formula>50</formula>
    </cfRule>
  </conditionalFormatting>
  <conditionalFormatting sqref="I13">
    <cfRule type="cellIs" dxfId="1785" priority="195" operator="greaterThan">
      <formula>50</formula>
    </cfRule>
  </conditionalFormatting>
  <conditionalFormatting sqref="I14">
    <cfRule type="cellIs" dxfId="1784" priority="196" operator="greaterThan">
      <formula>50</formula>
    </cfRule>
  </conditionalFormatting>
  <conditionalFormatting sqref="I15">
    <cfRule type="cellIs" dxfId="1783" priority="197" operator="greaterThan">
      <formula>50</formula>
    </cfRule>
  </conditionalFormatting>
  <conditionalFormatting sqref="I16">
    <cfRule type="cellIs" dxfId="1782" priority="198" operator="greaterThan">
      <formula>50</formula>
    </cfRule>
  </conditionalFormatting>
  <conditionalFormatting sqref="D11">
    <cfRule type="cellIs" dxfId="1781" priority="199" operator="greaterThan">
      <formula>1000</formula>
    </cfRule>
  </conditionalFormatting>
  <conditionalFormatting sqref="E11">
    <cfRule type="cellIs" dxfId="1780" priority="200" operator="greaterThan">
      <formula>1000</formula>
    </cfRule>
  </conditionalFormatting>
  <conditionalFormatting sqref="F11">
    <cfRule type="cellIs" dxfId="1779" priority="201" operator="greaterThan">
      <formula>1000</formula>
    </cfRule>
  </conditionalFormatting>
  <conditionalFormatting sqref="G11">
    <cfRule type="cellIs" dxfId="1778" priority="202" operator="greaterThan">
      <formula>1000</formula>
    </cfRule>
  </conditionalFormatting>
  <conditionalFormatting sqref="H11">
    <cfRule type="cellIs" dxfId="1777" priority="203" operator="greaterThan">
      <formula>1000</formula>
    </cfRule>
  </conditionalFormatting>
  <conditionalFormatting sqref="I11">
    <cfRule type="cellIs" dxfId="1776" priority="204" operator="greaterThan">
      <formula>1000</formula>
    </cfRule>
  </conditionalFormatting>
  <conditionalFormatting sqref="J11">
    <cfRule type="cellIs" dxfId="1775" priority="205" operator="greaterThan">
      <formula>1000</formula>
    </cfRule>
  </conditionalFormatting>
  <conditionalFormatting sqref="K11">
    <cfRule type="cellIs" dxfId="1774" priority="206" operator="greaterThan">
      <formula>1000</formula>
    </cfRule>
  </conditionalFormatting>
  <conditionalFormatting sqref="L11">
    <cfRule type="cellIs" dxfId="1773" priority="207" operator="greaterThan">
      <formula>1000</formula>
    </cfRule>
  </conditionalFormatting>
  <conditionalFormatting sqref="M11">
    <cfRule type="cellIs" dxfId="1772" priority="208" operator="greaterThan">
      <formula>1000</formula>
    </cfRule>
  </conditionalFormatting>
  <conditionalFormatting sqref="N11">
    <cfRule type="cellIs" dxfId="1771" priority="209" operator="greaterThan">
      <formula>1000</formula>
    </cfRule>
  </conditionalFormatting>
  <conditionalFormatting sqref="O11">
    <cfRule type="cellIs" dxfId="1770" priority="210" operator="greaterThan">
      <formula>1000</formula>
    </cfRule>
  </conditionalFormatting>
  <conditionalFormatting sqref="P11">
    <cfRule type="cellIs" dxfId="1769" priority="211" operator="greaterThan">
      <formula>1000</formula>
    </cfRule>
  </conditionalFormatting>
  <conditionalFormatting sqref="Q11">
    <cfRule type="cellIs" dxfId="1768" priority="212" operator="greaterThan">
      <formula>1000</formula>
    </cfRule>
  </conditionalFormatting>
  <conditionalFormatting sqref="R11">
    <cfRule type="cellIs" dxfId="1767" priority="213" operator="greaterThan">
      <formula>1000</formula>
    </cfRule>
  </conditionalFormatting>
  <conditionalFormatting sqref="S11">
    <cfRule type="cellIs" dxfId="1766" priority="214" operator="greaterThan">
      <formula>1000</formula>
    </cfRule>
  </conditionalFormatting>
  <conditionalFormatting sqref="T11">
    <cfRule type="cellIs" dxfId="1765" priority="215" operator="greaterThan">
      <formula>1000</formula>
    </cfRule>
  </conditionalFormatting>
  <conditionalFormatting sqref="I12">
    <cfRule type="cellIs" dxfId="1764" priority="216" operator="greaterThan">
      <formula>50</formula>
    </cfRule>
  </conditionalFormatting>
  <conditionalFormatting sqref="I13">
    <cfRule type="cellIs" dxfId="1763" priority="217" operator="greaterThan">
      <formula>50</formula>
    </cfRule>
  </conditionalFormatting>
  <conditionalFormatting sqref="I14">
    <cfRule type="cellIs" dxfId="1762" priority="218" operator="greaterThan">
      <formula>50</formula>
    </cfRule>
  </conditionalFormatting>
  <conditionalFormatting sqref="I15">
    <cfRule type="cellIs" dxfId="1761" priority="219" operator="greaterThan">
      <formula>50</formula>
    </cfRule>
  </conditionalFormatting>
  <conditionalFormatting sqref="I16">
    <cfRule type="cellIs" dxfId="1760" priority="220" operator="greaterThan">
      <formula>50</formula>
    </cfRule>
  </conditionalFormatting>
  <conditionalFormatting sqref="D11">
    <cfRule type="cellIs" dxfId="1759" priority="221" operator="greaterThan">
      <formula>1000</formula>
    </cfRule>
  </conditionalFormatting>
  <conditionalFormatting sqref="E11">
    <cfRule type="cellIs" dxfId="1758" priority="222" operator="greaterThan">
      <formula>1000</formula>
    </cfRule>
  </conditionalFormatting>
  <conditionalFormatting sqref="F11">
    <cfRule type="cellIs" dxfId="1757" priority="223" operator="greaterThan">
      <formula>1000</formula>
    </cfRule>
  </conditionalFormatting>
  <conditionalFormatting sqref="G11">
    <cfRule type="cellIs" dxfId="1756" priority="224" operator="greaterThan">
      <formula>1000</formula>
    </cfRule>
  </conditionalFormatting>
  <conditionalFormatting sqref="H11">
    <cfRule type="cellIs" dxfId="1755" priority="225" operator="greaterThan">
      <formula>1000</formula>
    </cfRule>
  </conditionalFormatting>
  <conditionalFormatting sqref="I11">
    <cfRule type="cellIs" dxfId="1754" priority="226" operator="greaterThan">
      <formula>1000</formula>
    </cfRule>
  </conditionalFormatting>
  <conditionalFormatting sqref="J11">
    <cfRule type="cellIs" dxfId="1753" priority="227" operator="greaterThan">
      <formula>1000</formula>
    </cfRule>
  </conditionalFormatting>
  <conditionalFormatting sqref="K11">
    <cfRule type="cellIs" dxfId="1752" priority="228" operator="greaterThan">
      <formula>1000</formula>
    </cfRule>
  </conditionalFormatting>
  <conditionalFormatting sqref="L11">
    <cfRule type="cellIs" dxfId="1751" priority="229" operator="greaterThan">
      <formula>1000</formula>
    </cfRule>
  </conditionalFormatting>
  <conditionalFormatting sqref="M11">
    <cfRule type="cellIs" dxfId="1750" priority="230" operator="greaterThan">
      <formula>1000</formula>
    </cfRule>
  </conditionalFormatting>
  <conditionalFormatting sqref="N11">
    <cfRule type="cellIs" dxfId="1749" priority="231" operator="greaterThan">
      <formula>1000</formula>
    </cfRule>
  </conditionalFormatting>
  <conditionalFormatting sqref="O11">
    <cfRule type="cellIs" dxfId="1748" priority="232" operator="greaterThan">
      <formula>1000</formula>
    </cfRule>
  </conditionalFormatting>
  <conditionalFormatting sqref="P11">
    <cfRule type="cellIs" dxfId="1747" priority="233" operator="greaterThan">
      <formula>1000</formula>
    </cfRule>
  </conditionalFormatting>
  <conditionalFormatting sqref="Q11">
    <cfRule type="cellIs" dxfId="1746" priority="234" operator="greaterThan">
      <formula>1000</formula>
    </cfRule>
  </conditionalFormatting>
  <conditionalFormatting sqref="R11">
    <cfRule type="cellIs" dxfId="1745" priority="235" operator="greaterThan">
      <formula>1000</formula>
    </cfRule>
  </conditionalFormatting>
  <conditionalFormatting sqref="S11">
    <cfRule type="cellIs" dxfId="1744" priority="236" operator="greaterThan">
      <formula>1000</formula>
    </cfRule>
  </conditionalFormatting>
  <conditionalFormatting sqref="T11">
    <cfRule type="cellIs" dxfId="1743" priority="237" operator="greaterThan">
      <formula>1000</formula>
    </cfRule>
  </conditionalFormatting>
  <conditionalFormatting sqref="I12">
    <cfRule type="cellIs" dxfId="1742" priority="238" operator="greaterThan">
      <formula>50</formula>
    </cfRule>
  </conditionalFormatting>
  <conditionalFormatting sqref="I13">
    <cfRule type="cellIs" dxfId="1741" priority="239" operator="greaterThan">
      <formula>50</formula>
    </cfRule>
  </conditionalFormatting>
  <conditionalFormatting sqref="I14">
    <cfRule type="cellIs" dxfId="1740" priority="240" operator="greaterThan">
      <formula>50</formula>
    </cfRule>
  </conditionalFormatting>
  <conditionalFormatting sqref="I15">
    <cfRule type="cellIs" dxfId="1739" priority="241" operator="greaterThan">
      <formula>50</formula>
    </cfRule>
  </conditionalFormatting>
  <conditionalFormatting sqref="I16">
    <cfRule type="cellIs" dxfId="1738" priority="242" operator="greaterThan">
      <formula>50</formula>
    </cfRule>
  </conditionalFormatting>
  <conditionalFormatting sqref="D11">
    <cfRule type="cellIs" dxfId="1737" priority="243" operator="greaterThan">
      <formula>1000</formula>
    </cfRule>
  </conditionalFormatting>
  <conditionalFormatting sqref="E11">
    <cfRule type="cellIs" dxfId="1736" priority="244" operator="greaterThan">
      <formula>1000</formula>
    </cfRule>
  </conditionalFormatting>
  <conditionalFormatting sqref="F11">
    <cfRule type="cellIs" dxfId="1735" priority="245" operator="greaterThan">
      <formula>1000</formula>
    </cfRule>
  </conditionalFormatting>
  <conditionalFormatting sqref="G11">
    <cfRule type="cellIs" dxfId="1734" priority="246" operator="greaterThan">
      <formula>1000</formula>
    </cfRule>
  </conditionalFormatting>
  <conditionalFormatting sqref="H11">
    <cfRule type="cellIs" dxfId="1733" priority="247" operator="greaterThan">
      <formula>1000</formula>
    </cfRule>
  </conditionalFormatting>
  <conditionalFormatting sqref="I11">
    <cfRule type="cellIs" dxfId="1732" priority="248" operator="greaterThan">
      <formula>1000</formula>
    </cfRule>
  </conditionalFormatting>
  <conditionalFormatting sqref="J11">
    <cfRule type="cellIs" dxfId="1731" priority="249" operator="greaterThan">
      <formula>1000</formula>
    </cfRule>
  </conditionalFormatting>
  <conditionalFormatting sqref="K11">
    <cfRule type="cellIs" dxfId="1730" priority="250" operator="greaterThan">
      <formula>1000</formula>
    </cfRule>
  </conditionalFormatting>
  <conditionalFormatting sqref="L11">
    <cfRule type="cellIs" dxfId="1729" priority="251" operator="greaterThan">
      <formula>1000</formula>
    </cfRule>
  </conditionalFormatting>
  <conditionalFormatting sqref="M11">
    <cfRule type="cellIs" dxfId="1728" priority="252" operator="greaterThan">
      <formula>1000</formula>
    </cfRule>
  </conditionalFormatting>
  <conditionalFormatting sqref="N11">
    <cfRule type="cellIs" dxfId="1727" priority="253" operator="greaterThan">
      <formula>1000</formula>
    </cfRule>
  </conditionalFormatting>
  <conditionalFormatting sqref="O11">
    <cfRule type="cellIs" dxfId="1726" priority="254" operator="greaterThan">
      <formula>1000</formula>
    </cfRule>
  </conditionalFormatting>
  <conditionalFormatting sqref="P11">
    <cfRule type="cellIs" dxfId="1725" priority="255" operator="greaterThan">
      <formula>1000</formula>
    </cfRule>
  </conditionalFormatting>
  <conditionalFormatting sqref="Q11">
    <cfRule type="cellIs" dxfId="1724" priority="256" operator="greaterThan">
      <formula>1000</formula>
    </cfRule>
  </conditionalFormatting>
  <conditionalFormatting sqref="R11">
    <cfRule type="cellIs" dxfId="1723" priority="257" operator="greaterThan">
      <formula>1000</formula>
    </cfRule>
  </conditionalFormatting>
  <conditionalFormatting sqref="S11">
    <cfRule type="cellIs" dxfId="1722" priority="258" operator="greaterThan">
      <formula>1000</formula>
    </cfRule>
  </conditionalFormatting>
  <conditionalFormatting sqref="T11">
    <cfRule type="cellIs" dxfId="1721" priority="259" operator="greaterThan">
      <formula>1000</formula>
    </cfRule>
  </conditionalFormatting>
  <conditionalFormatting sqref="I12">
    <cfRule type="cellIs" dxfId="1720" priority="260" operator="greaterThan">
      <formula>50</formula>
    </cfRule>
  </conditionalFormatting>
  <conditionalFormatting sqref="I13">
    <cfRule type="cellIs" dxfId="1719" priority="261" operator="greaterThan">
      <formula>50</formula>
    </cfRule>
  </conditionalFormatting>
  <conditionalFormatting sqref="I14">
    <cfRule type="cellIs" dxfId="1718" priority="262" operator="greaterThan">
      <formula>50</formula>
    </cfRule>
  </conditionalFormatting>
  <conditionalFormatting sqref="I15">
    <cfRule type="cellIs" dxfId="1717" priority="263" operator="greaterThan">
      <formula>50</formula>
    </cfRule>
  </conditionalFormatting>
  <conditionalFormatting sqref="I16">
    <cfRule type="cellIs" dxfId="1716" priority="264" operator="greaterThan">
      <formula>50</formula>
    </cfRule>
  </conditionalFormatting>
  <conditionalFormatting sqref="D11">
    <cfRule type="cellIs" dxfId="1715" priority="265" operator="greaterThan">
      <formula>1000</formula>
    </cfRule>
  </conditionalFormatting>
  <conditionalFormatting sqref="E11">
    <cfRule type="cellIs" dxfId="1714" priority="266" operator="greaterThan">
      <formula>1000</formula>
    </cfRule>
  </conditionalFormatting>
  <conditionalFormatting sqref="F11">
    <cfRule type="cellIs" dxfId="1713" priority="267" operator="greaterThan">
      <formula>1000</formula>
    </cfRule>
  </conditionalFormatting>
  <conditionalFormatting sqref="G11">
    <cfRule type="cellIs" dxfId="1712" priority="268" operator="greaterThan">
      <formula>1000</formula>
    </cfRule>
  </conditionalFormatting>
  <conditionalFormatting sqref="H11">
    <cfRule type="cellIs" dxfId="1711" priority="269" operator="greaterThan">
      <formula>1000</formula>
    </cfRule>
  </conditionalFormatting>
  <conditionalFormatting sqref="I11">
    <cfRule type="cellIs" dxfId="1710" priority="270" operator="greaterThan">
      <formula>1000</formula>
    </cfRule>
  </conditionalFormatting>
  <conditionalFormatting sqref="J11">
    <cfRule type="cellIs" dxfId="1709" priority="271" operator="greaterThan">
      <formula>1000</formula>
    </cfRule>
  </conditionalFormatting>
  <conditionalFormatting sqref="K11">
    <cfRule type="cellIs" dxfId="1708" priority="272" operator="greaterThan">
      <formula>1000</formula>
    </cfRule>
  </conditionalFormatting>
  <conditionalFormatting sqref="L11">
    <cfRule type="cellIs" dxfId="1707" priority="273" operator="greaterThan">
      <formula>1000</formula>
    </cfRule>
  </conditionalFormatting>
  <conditionalFormatting sqref="M11">
    <cfRule type="cellIs" dxfId="1706" priority="274" operator="greaterThan">
      <formula>1000</formula>
    </cfRule>
  </conditionalFormatting>
  <conditionalFormatting sqref="N11">
    <cfRule type="cellIs" dxfId="1705" priority="275" operator="greaterThan">
      <formula>1000</formula>
    </cfRule>
  </conditionalFormatting>
  <conditionalFormatting sqref="O11">
    <cfRule type="cellIs" dxfId="1704" priority="276" operator="greaterThan">
      <formula>1000</formula>
    </cfRule>
  </conditionalFormatting>
  <conditionalFormatting sqref="P11">
    <cfRule type="cellIs" dxfId="1703" priority="277" operator="greaterThan">
      <formula>1000</formula>
    </cfRule>
  </conditionalFormatting>
  <conditionalFormatting sqref="Q11">
    <cfRule type="cellIs" dxfId="1702" priority="278" operator="greaterThan">
      <formula>1000</formula>
    </cfRule>
  </conditionalFormatting>
  <conditionalFormatting sqref="R11">
    <cfRule type="cellIs" dxfId="1701" priority="279" operator="greaterThan">
      <formula>1000</formula>
    </cfRule>
  </conditionalFormatting>
  <conditionalFormatting sqref="S11">
    <cfRule type="cellIs" dxfId="1700" priority="280" operator="greaterThan">
      <formula>1000</formula>
    </cfRule>
  </conditionalFormatting>
  <conditionalFormatting sqref="T11">
    <cfRule type="cellIs" dxfId="1699" priority="281" operator="greaterThan">
      <formula>1000</formula>
    </cfRule>
  </conditionalFormatting>
  <conditionalFormatting sqref="I12">
    <cfRule type="cellIs" dxfId="1698" priority="282" operator="greaterThan">
      <formula>50</formula>
    </cfRule>
  </conditionalFormatting>
  <conditionalFormatting sqref="I13">
    <cfRule type="cellIs" dxfId="1697" priority="283" operator="greaterThan">
      <formula>50</formula>
    </cfRule>
  </conditionalFormatting>
  <conditionalFormatting sqref="I14">
    <cfRule type="cellIs" dxfId="1696" priority="284" operator="greaterThan">
      <formula>50</formula>
    </cfRule>
  </conditionalFormatting>
  <conditionalFormatting sqref="I15">
    <cfRule type="cellIs" dxfId="1695" priority="285" operator="greaterThan">
      <formula>50</formula>
    </cfRule>
  </conditionalFormatting>
  <conditionalFormatting sqref="I16">
    <cfRule type="cellIs" dxfId="1694" priority="286" operator="greaterThan">
      <formula>50</formula>
    </cfRule>
  </conditionalFormatting>
  <conditionalFormatting sqref="D11">
    <cfRule type="cellIs" dxfId="1693" priority="287" operator="greaterThan">
      <formula>1000</formula>
    </cfRule>
  </conditionalFormatting>
  <conditionalFormatting sqref="E11">
    <cfRule type="cellIs" dxfId="1692" priority="288" operator="greaterThan">
      <formula>1000</formula>
    </cfRule>
  </conditionalFormatting>
  <conditionalFormatting sqref="F11">
    <cfRule type="cellIs" dxfId="1691" priority="289" operator="greaterThan">
      <formula>1000</formula>
    </cfRule>
  </conditionalFormatting>
  <conditionalFormatting sqref="G11">
    <cfRule type="cellIs" dxfId="1690" priority="290" operator="greaterThan">
      <formula>1000</formula>
    </cfRule>
  </conditionalFormatting>
  <conditionalFormatting sqref="H11">
    <cfRule type="cellIs" dxfId="1689" priority="291" operator="greaterThan">
      <formula>1000</formula>
    </cfRule>
  </conditionalFormatting>
  <conditionalFormatting sqref="I11">
    <cfRule type="cellIs" dxfId="1688" priority="292" operator="greaterThan">
      <formula>1000</formula>
    </cfRule>
  </conditionalFormatting>
  <conditionalFormatting sqref="J11">
    <cfRule type="cellIs" dxfId="1687" priority="293" operator="greaterThan">
      <formula>1000</formula>
    </cfRule>
  </conditionalFormatting>
  <conditionalFormatting sqref="K11">
    <cfRule type="cellIs" dxfId="1686" priority="294" operator="greaterThan">
      <formula>1000</formula>
    </cfRule>
  </conditionalFormatting>
  <conditionalFormatting sqref="L11">
    <cfRule type="cellIs" dxfId="1685" priority="295" operator="greaterThan">
      <formula>1000</formula>
    </cfRule>
  </conditionalFormatting>
  <conditionalFormatting sqref="M11">
    <cfRule type="cellIs" dxfId="1684" priority="296" operator="greaterThan">
      <formula>1000</formula>
    </cfRule>
  </conditionalFormatting>
  <conditionalFormatting sqref="N11">
    <cfRule type="cellIs" dxfId="1683" priority="297" operator="greaterThan">
      <formula>1000</formula>
    </cfRule>
  </conditionalFormatting>
  <conditionalFormatting sqref="O11">
    <cfRule type="cellIs" dxfId="1682" priority="298" operator="greaterThan">
      <formula>1000</formula>
    </cfRule>
  </conditionalFormatting>
  <conditionalFormatting sqref="P11">
    <cfRule type="cellIs" dxfId="1681" priority="299" operator="greaterThan">
      <formula>1000</formula>
    </cfRule>
  </conditionalFormatting>
  <conditionalFormatting sqref="Q11">
    <cfRule type="cellIs" dxfId="1680" priority="300" operator="greaterThan">
      <formula>1000</formula>
    </cfRule>
  </conditionalFormatting>
  <conditionalFormatting sqref="R11">
    <cfRule type="cellIs" dxfId="1679" priority="301" operator="greaterThan">
      <formula>1000</formula>
    </cfRule>
  </conditionalFormatting>
  <conditionalFormatting sqref="S11">
    <cfRule type="cellIs" dxfId="1678" priority="302" operator="greaterThan">
      <formula>1000</formula>
    </cfRule>
  </conditionalFormatting>
  <conditionalFormatting sqref="T11">
    <cfRule type="cellIs" dxfId="1677" priority="303" operator="greaterThan">
      <formula>1000</formula>
    </cfRule>
  </conditionalFormatting>
  <conditionalFormatting sqref="I12">
    <cfRule type="cellIs" dxfId="1676" priority="304" operator="greaterThan">
      <formula>50</formula>
    </cfRule>
  </conditionalFormatting>
  <conditionalFormatting sqref="I13">
    <cfRule type="cellIs" dxfId="1675" priority="305" operator="greaterThan">
      <formula>50</formula>
    </cfRule>
  </conditionalFormatting>
  <conditionalFormatting sqref="I14">
    <cfRule type="cellIs" dxfId="1674" priority="306" operator="greaterThan">
      <formula>50</formula>
    </cfRule>
  </conditionalFormatting>
  <conditionalFormatting sqref="I15">
    <cfRule type="cellIs" dxfId="1673" priority="307" operator="greaterThan">
      <formula>50</formula>
    </cfRule>
  </conditionalFormatting>
  <conditionalFormatting sqref="I16">
    <cfRule type="cellIs" dxfId="1672" priority="308" operator="greaterThan">
      <formula>50</formula>
    </cfRule>
  </conditionalFormatting>
  <conditionalFormatting sqref="D11">
    <cfRule type="cellIs" dxfId="1671" priority="309" operator="greaterThan">
      <formula>1000</formula>
    </cfRule>
  </conditionalFormatting>
  <conditionalFormatting sqref="E11">
    <cfRule type="cellIs" dxfId="1670" priority="310" operator="greaterThan">
      <formula>1000</formula>
    </cfRule>
  </conditionalFormatting>
  <conditionalFormatting sqref="F11">
    <cfRule type="cellIs" dxfId="1669" priority="311" operator="greaterThan">
      <formula>1000</formula>
    </cfRule>
  </conditionalFormatting>
  <conditionalFormatting sqref="G11">
    <cfRule type="cellIs" dxfId="1668" priority="312" operator="greaterThan">
      <formula>1000</formula>
    </cfRule>
  </conditionalFormatting>
  <conditionalFormatting sqref="H11">
    <cfRule type="cellIs" dxfId="1667" priority="313" operator="greaterThan">
      <formula>1000</formula>
    </cfRule>
  </conditionalFormatting>
  <conditionalFormatting sqref="I11">
    <cfRule type="cellIs" dxfId="1666" priority="314" operator="greaterThan">
      <formula>1000</formula>
    </cfRule>
  </conditionalFormatting>
  <conditionalFormatting sqref="J11">
    <cfRule type="cellIs" dxfId="1665" priority="315" operator="greaterThan">
      <formula>1000</formula>
    </cfRule>
  </conditionalFormatting>
  <conditionalFormatting sqref="K11">
    <cfRule type="cellIs" dxfId="1664" priority="316" operator="greaterThan">
      <formula>1000</formula>
    </cfRule>
  </conditionalFormatting>
  <conditionalFormatting sqref="L11">
    <cfRule type="cellIs" dxfId="1663" priority="317" operator="greaterThan">
      <formula>1000</formula>
    </cfRule>
  </conditionalFormatting>
  <conditionalFormatting sqref="M11">
    <cfRule type="cellIs" dxfId="1662" priority="318" operator="greaterThan">
      <formula>1000</formula>
    </cfRule>
  </conditionalFormatting>
  <conditionalFormatting sqref="N11">
    <cfRule type="cellIs" dxfId="1661" priority="319" operator="greaterThan">
      <formula>1000</formula>
    </cfRule>
  </conditionalFormatting>
  <conditionalFormatting sqref="O11">
    <cfRule type="cellIs" dxfId="1660" priority="320" operator="greaterThan">
      <formula>1000</formula>
    </cfRule>
  </conditionalFormatting>
  <conditionalFormatting sqref="P11">
    <cfRule type="cellIs" dxfId="1659" priority="321" operator="greaterThan">
      <formula>1000</formula>
    </cfRule>
  </conditionalFormatting>
  <conditionalFormatting sqref="Q11">
    <cfRule type="cellIs" dxfId="1658" priority="322" operator="greaterThan">
      <formula>1000</formula>
    </cfRule>
  </conditionalFormatting>
  <conditionalFormatting sqref="R11">
    <cfRule type="cellIs" dxfId="1657" priority="323" operator="greaterThan">
      <formula>1000</formula>
    </cfRule>
  </conditionalFormatting>
  <conditionalFormatting sqref="S11">
    <cfRule type="cellIs" dxfId="1656" priority="324" operator="greaterThan">
      <formula>1000</formula>
    </cfRule>
  </conditionalFormatting>
  <conditionalFormatting sqref="T11">
    <cfRule type="cellIs" dxfId="1655" priority="325" operator="greaterThan">
      <formula>1000</formula>
    </cfRule>
  </conditionalFormatting>
  <conditionalFormatting sqref="I12">
    <cfRule type="cellIs" dxfId="1654" priority="326" operator="greaterThan">
      <formula>50</formula>
    </cfRule>
  </conditionalFormatting>
  <conditionalFormatting sqref="I13">
    <cfRule type="cellIs" dxfId="1653" priority="327" operator="greaterThan">
      <formula>50</formula>
    </cfRule>
  </conditionalFormatting>
  <conditionalFormatting sqref="I14">
    <cfRule type="cellIs" dxfId="1652" priority="328" operator="greaterThan">
      <formula>50</formula>
    </cfRule>
  </conditionalFormatting>
  <conditionalFormatting sqref="I15">
    <cfRule type="cellIs" dxfId="1651" priority="329" operator="greaterThan">
      <formula>50</formula>
    </cfRule>
  </conditionalFormatting>
  <conditionalFormatting sqref="I16">
    <cfRule type="cellIs" dxfId="1650" priority="330" operator="greaterThan">
      <formula>50</formula>
    </cfRule>
  </conditionalFormatting>
  <conditionalFormatting sqref="D11">
    <cfRule type="cellIs" dxfId="1649" priority="331" operator="greaterThan">
      <formula>1000</formula>
    </cfRule>
  </conditionalFormatting>
  <conditionalFormatting sqref="E11">
    <cfRule type="cellIs" dxfId="1648" priority="332" operator="greaterThan">
      <formula>1000</formula>
    </cfRule>
  </conditionalFormatting>
  <conditionalFormatting sqref="F11">
    <cfRule type="cellIs" dxfId="1647" priority="333" operator="greaterThan">
      <formula>1000</formula>
    </cfRule>
  </conditionalFormatting>
  <conditionalFormatting sqref="G11">
    <cfRule type="cellIs" dxfId="1646" priority="334" operator="greaterThan">
      <formula>1000</formula>
    </cfRule>
  </conditionalFormatting>
  <conditionalFormatting sqref="H11">
    <cfRule type="cellIs" dxfId="1645" priority="335" operator="greaterThan">
      <formula>1000</formula>
    </cfRule>
  </conditionalFormatting>
  <conditionalFormatting sqref="I11">
    <cfRule type="cellIs" dxfId="1644" priority="336" operator="greaterThan">
      <formula>1000</formula>
    </cfRule>
  </conditionalFormatting>
  <conditionalFormatting sqref="J11">
    <cfRule type="cellIs" dxfId="1643" priority="337" operator="greaterThan">
      <formula>1000</formula>
    </cfRule>
  </conditionalFormatting>
  <conditionalFormatting sqref="K11">
    <cfRule type="cellIs" dxfId="1642" priority="338" operator="greaterThan">
      <formula>1000</formula>
    </cfRule>
  </conditionalFormatting>
  <conditionalFormatting sqref="L11">
    <cfRule type="cellIs" dxfId="1641" priority="339" operator="greaterThan">
      <formula>1000</formula>
    </cfRule>
  </conditionalFormatting>
  <conditionalFormatting sqref="M11">
    <cfRule type="cellIs" dxfId="1640" priority="340" operator="greaterThan">
      <formula>1000</formula>
    </cfRule>
  </conditionalFormatting>
  <conditionalFormatting sqref="N11">
    <cfRule type="cellIs" dxfId="1639" priority="341" operator="greaterThan">
      <formula>1000</formula>
    </cfRule>
  </conditionalFormatting>
  <conditionalFormatting sqref="O11">
    <cfRule type="cellIs" dxfId="1638" priority="342" operator="greaterThan">
      <formula>1000</formula>
    </cfRule>
  </conditionalFormatting>
  <conditionalFormatting sqref="P11">
    <cfRule type="cellIs" dxfId="1637" priority="343" operator="greaterThan">
      <formula>1000</formula>
    </cfRule>
  </conditionalFormatting>
  <conditionalFormatting sqref="Q11">
    <cfRule type="cellIs" dxfId="1636" priority="344" operator="greaterThan">
      <formula>1000</formula>
    </cfRule>
  </conditionalFormatting>
  <conditionalFormatting sqref="R11">
    <cfRule type="cellIs" dxfId="1635" priority="345" operator="greaterThan">
      <formula>1000</formula>
    </cfRule>
  </conditionalFormatting>
  <conditionalFormatting sqref="S11">
    <cfRule type="cellIs" dxfId="1634" priority="346" operator="greaterThan">
      <formula>1000</formula>
    </cfRule>
  </conditionalFormatting>
  <conditionalFormatting sqref="T11">
    <cfRule type="cellIs" dxfId="1633" priority="347" operator="greaterThan">
      <formula>1000</formula>
    </cfRule>
  </conditionalFormatting>
  <conditionalFormatting sqref="I12">
    <cfRule type="cellIs" dxfId="1632" priority="348" operator="greaterThan">
      <formula>50</formula>
    </cfRule>
  </conditionalFormatting>
  <conditionalFormatting sqref="I13">
    <cfRule type="cellIs" dxfId="1631" priority="349" operator="greaterThan">
      <formula>50</formula>
    </cfRule>
  </conditionalFormatting>
  <conditionalFormatting sqref="I14">
    <cfRule type="cellIs" dxfId="1630" priority="350" operator="greaterThan">
      <formula>50</formula>
    </cfRule>
  </conditionalFormatting>
  <conditionalFormatting sqref="I15">
    <cfRule type="cellIs" dxfId="1629" priority="351" operator="greaterThan">
      <formula>50</formula>
    </cfRule>
  </conditionalFormatting>
  <conditionalFormatting sqref="I16">
    <cfRule type="cellIs" dxfId="1628" priority="352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219</v>
      </c>
    </row>
    <row r="5" spans="1:22" ht="14.25" customHeight="1" x14ac:dyDescent="0.2">
      <c r="C5" s="76" t="s">
        <v>226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>
        <v>3500</v>
      </c>
      <c r="H17" s="28">
        <v>3500</v>
      </c>
      <c r="I17" s="29">
        <v>291.66666666666703</v>
      </c>
      <c r="J17" s="30">
        <v>291.66666666666703</v>
      </c>
      <c r="K17" s="11">
        <v>291.66666666666703</v>
      </c>
      <c r="L17" s="29">
        <v>291.66666666666703</v>
      </c>
      <c r="M17" s="11">
        <v>291.66666666666703</v>
      </c>
      <c r="N17" s="29">
        <v>291.66666666666703</v>
      </c>
      <c r="O17" s="30">
        <v>291.66666666666703</v>
      </c>
      <c r="P17" s="30">
        <v>291.66666666666703</v>
      </c>
      <c r="Q17" s="30">
        <v>291.66666666666703</v>
      </c>
      <c r="R17" s="30">
        <v>291.66666666666703</v>
      </c>
      <c r="S17" s="30">
        <v>291.66666666666703</v>
      </c>
      <c r="T17" s="30">
        <v>291.66666666666703</v>
      </c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>
        <v>7500</v>
      </c>
      <c r="H42" s="28">
        <v>6500</v>
      </c>
      <c r="I42" s="29">
        <v>541.66666666666697</v>
      </c>
      <c r="J42" s="30">
        <v>541.66666666666697</v>
      </c>
      <c r="K42" s="11">
        <v>541.66666666666697</v>
      </c>
      <c r="L42" s="29">
        <v>541.66666666666697</v>
      </c>
      <c r="M42" s="11">
        <v>541.66666666666697</v>
      </c>
      <c r="N42" s="29">
        <v>541.66666666666697</v>
      </c>
      <c r="O42" s="30">
        <v>541.66666666666697</v>
      </c>
      <c r="P42" s="30">
        <v>541.66666666666697</v>
      </c>
      <c r="Q42" s="30">
        <v>541.66666666666697</v>
      </c>
      <c r="R42" s="30">
        <v>541.66666666666697</v>
      </c>
      <c r="S42" s="30">
        <v>541.66666666666697</v>
      </c>
      <c r="T42" s="30">
        <v>541.66666666666697</v>
      </c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11000</v>
      </c>
      <c r="H49" s="34">
        <f t="shared" si="2"/>
        <v>10000</v>
      </c>
      <c r="I49" s="35">
        <f t="shared" si="2"/>
        <v>833.33333333333394</v>
      </c>
      <c r="J49" s="36">
        <f t="shared" si="2"/>
        <v>833.33333333333394</v>
      </c>
      <c r="K49" s="37">
        <f t="shared" si="2"/>
        <v>833.33333333333394</v>
      </c>
      <c r="L49" s="35">
        <f t="shared" si="2"/>
        <v>833.33333333333394</v>
      </c>
      <c r="M49" s="37">
        <f t="shared" si="2"/>
        <v>833.33333333333394</v>
      </c>
      <c r="N49" s="35">
        <f t="shared" si="2"/>
        <v>833.33333333333394</v>
      </c>
      <c r="O49" s="36">
        <f t="shared" si="2"/>
        <v>833.33333333333394</v>
      </c>
      <c r="P49" s="36">
        <f t="shared" si="2"/>
        <v>833.33333333333394</v>
      </c>
      <c r="Q49" s="36">
        <f t="shared" si="2"/>
        <v>833.33333333333394</v>
      </c>
      <c r="R49" s="36">
        <f t="shared" si="2"/>
        <v>833.33333333333394</v>
      </c>
      <c r="S49" s="36">
        <f t="shared" si="2"/>
        <v>833.33333333333394</v>
      </c>
      <c r="T49" s="36">
        <f t="shared" si="2"/>
        <v>833.33333333333394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>
        <v>2500</v>
      </c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>
        <v>1250</v>
      </c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>
        <v>750</v>
      </c>
      <c r="H97" s="45">
        <v>750</v>
      </c>
      <c r="I97" s="46">
        <v>62.5</v>
      </c>
      <c r="J97" s="30">
        <v>62.5</v>
      </c>
      <c r="K97" s="46">
        <v>62.5</v>
      </c>
      <c r="L97" s="30">
        <v>62.5</v>
      </c>
      <c r="M97" s="11">
        <v>62.5</v>
      </c>
      <c r="N97" s="29">
        <v>62.5</v>
      </c>
      <c r="O97" s="11">
        <v>62.5</v>
      </c>
      <c r="P97" s="29">
        <v>62.5</v>
      </c>
      <c r="Q97" s="30">
        <v>62.5</v>
      </c>
      <c r="R97" s="30">
        <v>62.5</v>
      </c>
      <c r="S97" s="30">
        <v>62.5</v>
      </c>
      <c r="T97" s="30">
        <v>62.5</v>
      </c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>
        <v>500</v>
      </c>
      <c r="H112" s="45">
        <v>500</v>
      </c>
      <c r="I112" s="46">
        <v>41.6666666666667</v>
      </c>
      <c r="J112" s="30">
        <v>41.6666666666667</v>
      </c>
      <c r="K112" s="46">
        <v>41.6666666666667</v>
      </c>
      <c r="L112" s="30">
        <v>41.6666666666667</v>
      </c>
      <c r="M112" s="11">
        <v>41.6666666666667</v>
      </c>
      <c r="N112" s="29">
        <v>41.6666666666667</v>
      </c>
      <c r="O112" s="11">
        <v>41.6666666666667</v>
      </c>
      <c r="P112" s="29">
        <v>41.6666666666667</v>
      </c>
      <c r="Q112" s="30">
        <v>41.6666666666667</v>
      </c>
      <c r="R112" s="30">
        <v>41.6666666666667</v>
      </c>
      <c r="S112" s="30">
        <v>41.6666666666667</v>
      </c>
      <c r="T112" s="30">
        <v>41.6666666666667</v>
      </c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>
        <v>150</v>
      </c>
      <c r="H131" s="45">
        <v>150</v>
      </c>
      <c r="I131" s="46">
        <v>12.5</v>
      </c>
      <c r="J131" s="30">
        <v>12.5</v>
      </c>
      <c r="K131" s="46">
        <v>12.5</v>
      </c>
      <c r="L131" s="30">
        <v>12.5</v>
      </c>
      <c r="M131" s="11">
        <v>12.5</v>
      </c>
      <c r="N131" s="29">
        <v>12.5</v>
      </c>
      <c r="O131" s="11">
        <v>12.5</v>
      </c>
      <c r="P131" s="29">
        <v>12.5</v>
      </c>
      <c r="Q131" s="30">
        <v>12.5</v>
      </c>
      <c r="R131" s="30">
        <v>12.5</v>
      </c>
      <c r="S131" s="30">
        <v>12.5</v>
      </c>
      <c r="T131" s="30">
        <v>12.5</v>
      </c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>
        <v>1250</v>
      </c>
      <c r="I146" s="46">
        <v>104.166666666667</v>
      </c>
      <c r="J146" s="30">
        <v>104.166666666667</v>
      </c>
      <c r="K146" s="46">
        <v>104.166666666667</v>
      </c>
      <c r="L146" s="30">
        <v>104.166666666667</v>
      </c>
      <c r="M146" s="11">
        <v>104.166666666667</v>
      </c>
      <c r="N146" s="29">
        <v>104.166666666667</v>
      </c>
      <c r="O146" s="11">
        <v>104.166666666667</v>
      </c>
      <c r="P146" s="29">
        <v>104.166666666667</v>
      </c>
      <c r="Q146" s="30">
        <v>104.166666666667</v>
      </c>
      <c r="R146" s="30">
        <v>104.166666666667</v>
      </c>
      <c r="S146" s="30">
        <v>104.166666666667</v>
      </c>
      <c r="T146" s="30">
        <v>104.166666666667</v>
      </c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>
        <v>2500</v>
      </c>
      <c r="I147" s="46">
        <v>208.333333333333</v>
      </c>
      <c r="J147" s="30">
        <v>208.333333333333</v>
      </c>
      <c r="K147" s="46">
        <v>208.333333333333</v>
      </c>
      <c r="L147" s="30">
        <v>208.333333333333</v>
      </c>
      <c r="M147" s="11">
        <v>208.333333333333</v>
      </c>
      <c r="N147" s="29">
        <v>208.333333333333</v>
      </c>
      <c r="O147" s="11">
        <v>208.333333333333</v>
      </c>
      <c r="P147" s="29">
        <v>208.333333333333</v>
      </c>
      <c r="Q147" s="30">
        <v>208.333333333333</v>
      </c>
      <c r="R147" s="30">
        <v>208.333333333333</v>
      </c>
      <c r="S147" s="30">
        <v>208.333333333333</v>
      </c>
      <c r="T147" s="30">
        <v>208.333333333333</v>
      </c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464</v>
      </c>
      <c r="H152" s="45">
        <v>464</v>
      </c>
      <c r="I152" s="46">
        <v>38.6666666666667</v>
      </c>
      <c r="J152" s="30">
        <v>38.6666666666667</v>
      </c>
      <c r="K152" s="46">
        <v>38.6666666666667</v>
      </c>
      <c r="L152" s="30">
        <v>38.6666666666667</v>
      </c>
      <c r="M152" s="11">
        <v>38.6666666666667</v>
      </c>
      <c r="N152" s="29">
        <v>38.6666666666667</v>
      </c>
      <c r="O152" s="11">
        <v>38.6666666666667</v>
      </c>
      <c r="P152" s="29">
        <v>38.6666666666667</v>
      </c>
      <c r="Q152" s="30">
        <v>38.6666666666667</v>
      </c>
      <c r="R152" s="30">
        <v>38.6666666666667</v>
      </c>
      <c r="S152" s="30">
        <v>38.6666666666667</v>
      </c>
      <c r="T152" s="30">
        <v>38.6666666666667</v>
      </c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5614</v>
      </c>
      <c r="H155" s="47">
        <v>5614</v>
      </c>
      <c r="I155" s="35">
        <v>467.83333333333297</v>
      </c>
      <c r="J155" s="36">
        <v>467.83333333333297</v>
      </c>
      <c r="K155" s="46">
        <v>467.83333333333297</v>
      </c>
      <c r="L155" s="30">
        <v>467.83333333333297</v>
      </c>
      <c r="M155" s="11">
        <v>467.83333333333297</v>
      </c>
      <c r="N155" s="29">
        <v>467.83333333333297</v>
      </c>
      <c r="O155" s="11">
        <v>467.83333333333297</v>
      </c>
      <c r="P155" s="29">
        <v>467.83333333333297</v>
      </c>
      <c r="Q155" s="30">
        <v>467.83333333333297</v>
      </c>
      <c r="R155" s="30">
        <v>467.83333333333297</v>
      </c>
      <c r="S155" s="30">
        <v>467.83333333333297</v>
      </c>
      <c r="T155" s="30">
        <v>467.83333333333297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5386</v>
      </c>
      <c r="H157" s="50">
        <f t="shared" si="7"/>
        <v>4386</v>
      </c>
      <c r="I157" s="51">
        <f t="shared" si="7"/>
        <v>365.50000000000097</v>
      </c>
      <c r="J157" s="52">
        <f t="shared" si="7"/>
        <v>365.50000000000097</v>
      </c>
      <c r="K157" s="52">
        <f t="shared" si="7"/>
        <v>365.50000000000097</v>
      </c>
      <c r="L157" s="52">
        <f t="shared" si="7"/>
        <v>365.50000000000097</v>
      </c>
      <c r="M157" s="52">
        <f t="shared" si="7"/>
        <v>365.50000000000097</v>
      </c>
      <c r="N157" s="52">
        <f t="shared" si="7"/>
        <v>365.50000000000097</v>
      </c>
      <c r="O157" s="52">
        <f t="shared" si="7"/>
        <v>365.50000000000097</v>
      </c>
      <c r="P157" s="52">
        <f t="shared" si="7"/>
        <v>365.50000000000097</v>
      </c>
      <c r="Q157" s="52">
        <f t="shared" si="7"/>
        <v>365.50000000000097</v>
      </c>
      <c r="R157" s="52">
        <f t="shared" si="7"/>
        <v>365.50000000000097</v>
      </c>
      <c r="S157" s="49">
        <f t="shared" si="7"/>
        <v>365.50000000000097</v>
      </c>
      <c r="T157" s="51">
        <f t="shared" si="7"/>
        <v>365.50000000000097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1627" priority="1" operator="greaterThan">
      <formula>1000</formula>
    </cfRule>
  </conditionalFormatting>
  <conditionalFormatting sqref="E11">
    <cfRule type="cellIs" dxfId="1626" priority="2" operator="greaterThan">
      <formula>1000</formula>
    </cfRule>
  </conditionalFormatting>
  <conditionalFormatting sqref="F11">
    <cfRule type="cellIs" dxfId="1625" priority="3" operator="greaterThan">
      <formula>1000</formula>
    </cfRule>
  </conditionalFormatting>
  <conditionalFormatting sqref="G11">
    <cfRule type="cellIs" dxfId="1624" priority="4" operator="greaterThan">
      <formula>1000</formula>
    </cfRule>
  </conditionalFormatting>
  <conditionalFormatting sqref="H11">
    <cfRule type="cellIs" dxfId="1623" priority="5" operator="greaterThan">
      <formula>1000</formula>
    </cfRule>
  </conditionalFormatting>
  <conditionalFormatting sqref="I11">
    <cfRule type="cellIs" dxfId="1622" priority="6" operator="greaterThan">
      <formula>1000</formula>
    </cfRule>
  </conditionalFormatting>
  <conditionalFormatting sqref="J11">
    <cfRule type="cellIs" dxfId="1621" priority="7" operator="greaterThan">
      <formula>1000</formula>
    </cfRule>
  </conditionalFormatting>
  <conditionalFormatting sqref="K11">
    <cfRule type="cellIs" dxfId="1620" priority="8" operator="greaterThan">
      <formula>1000</formula>
    </cfRule>
  </conditionalFormatting>
  <conditionalFormatting sqref="L11">
    <cfRule type="cellIs" dxfId="1619" priority="9" operator="greaterThan">
      <formula>1000</formula>
    </cfRule>
  </conditionalFormatting>
  <conditionalFormatting sqref="M11">
    <cfRule type="cellIs" dxfId="1618" priority="10" operator="greaterThan">
      <formula>1000</formula>
    </cfRule>
  </conditionalFormatting>
  <conditionalFormatting sqref="N11">
    <cfRule type="cellIs" dxfId="1617" priority="11" operator="greaterThan">
      <formula>1000</formula>
    </cfRule>
  </conditionalFormatting>
  <conditionalFormatting sqref="O11">
    <cfRule type="cellIs" dxfId="1616" priority="12" operator="greaterThan">
      <formula>1000</formula>
    </cfRule>
  </conditionalFormatting>
  <conditionalFormatting sqref="P11">
    <cfRule type="cellIs" dxfId="1615" priority="13" operator="greaterThan">
      <formula>1000</formula>
    </cfRule>
  </conditionalFormatting>
  <conditionalFormatting sqref="Q11">
    <cfRule type="cellIs" dxfId="1614" priority="14" operator="greaterThan">
      <formula>1000</formula>
    </cfRule>
  </conditionalFormatting>
  <conditionalFormatting sqref="R11">
    <cfRule type="cellIs" dxfId="1613" priority="15" operator="greaterThan">
      <formula>1000</formula>
    </cfRule>
  </conditionalFormatting>
  <conditionalFormatting sqref="S11">
    <cfRule type="cellIs" dxfId="1612" priority="16" operator="greaterThan">
      <formula>1000</formula>
    </cfRule>
  </conditionalFormatting>
  <conditionalFormatting sqref="T11">
    <cfRule type="cellIs" dxfId="1611" priority="17" operator="greaterThan">
      <formula>1000</formula>
    </cfRule>
  </conditionalFormatting>
  <conditionalFormatting sqref="I12">
    <cfRule type="cellIs" dxfId="1610" priority="18" operator="greaterThan">
      <formula>50</formula>
    </cfRule>
  </conditionalFormatting>
  <conditionalFormatting sqref="I13">
    <cfRule type="cellIs" dxfId="1609" priority="19" operator="greaterThan">
      <formula>50</formula>
    </cfRule>
  </conditionalFormatting>
  <conditionalFormatting sqref="I14">
    <cfRule type="cellIs" dxfId="1608" priority="20" operator="greaterThan">
      <formula>50</formula>
    </cfRule>
  </conditionalFormatting>
  <conditionalFormatting sqref="I15">
    <cfRule type="cellIs" dxfId="1607" priority="21" operator="greaterThan">
      <formula>50</formula>
    </cfRule>
  </conditionalFormatting>
  <conditionalFormatting sqref="I16">
    <cfRule type="cellIs" dxfId="1606" priority="22" operator="greaterThan">
      <formula>50</formula>
    </cfRule>
  </conditionalFormatting>
  <conditionalFormatting sqref="D11">
    <cfRule type="cellIs" dxfId="1605" priority="23" operator="greaterThan">
      <formula>1000</formula>
    </cfRule>
  </conditionalFormatting>
  <conditionalFormatting sqref="E11">
    <cfRule type="cellIs" dxfId="1604" priority="24" operator="greaterThan">
      <formula>1000</formula>
    </cfRule>
  </conditionalFormatting>
  <conditionalFormatting sqref="F11">
    <cfRule type="cellIs" dxfId="1603" priority="25" operator="greaterThan">
      <formula>1000</formula>
    </cfRule>
  </conditionalFormatting>
  <conditionalFormatting sqref="G11">
    <cfRule type="cellIs" dxfId="1602" priority="26" operator="greaterThan">
      <formula>1000</formula>
    </cfRule>
  </conditionalFormatting>
  <conditionalFormatting sqref="H11">
    <cfRule type="cellIs" dxfId="1601" priority="27" operator="greaterThan">
      <formula>1000</formula>
    </cfRule>
  </conditionalFormatting>
  <conditionalFormatting sqref="I11">
    <cfRule type="cellIs" dxfId="1600" priority="28" operator="greaterThan">
      <formula>1000</formula>
    </cfRule>
  </conditionalFormatting>
  <conditionalFormatting sqref="J11">
    <cfRule type="cellIs" dxfId="1599" priority="29" operator="greaterThan">
      <formula>1000</formula>
    </cfRule>
  </conditionalFormatting>
  <conditionalFormatting sqref="K11">
    <cfRule type="cellIs" dxfId="1598" priority="30" operator="greaterThan">
      <formula>1000</formula>
    </cfRule>
  </conditionalFormatting>
  <conditionalFormatting sqref="L11">
    <cfRule type="cellIs" dxfId="1597" priority="31" operator="greaterThan">
      <formula>1000</formula>
    </cfRule>
  </conditionalFormatting>
  <conditionalFormatting sqref="M11">
    <cfRule type="cellIs" dxfId="1596" priority="32" operator="greaterThan">
      <formula>1000</formula>
    </cfRule>
  </conditionalFormatting>
  <conditionalFormatting sqref="N11">
    <cfRule type="cellIs" dxfId="1595" priority="33" operator="greaterThan">
      <formula>1000</formula>
    </cfRule>
  </conditionalFormatting>
  <conditionalFormatting sqref="O11">
    <cfRule type="cellIs" dxfId="1594" priority="34" operator="greaterThan">
      <formula>1000</formula>
    </cfRule>
  </conditionalFormatting>
  <conditionalFormatting sqref="P11">
    <cfRule type="cellIs" dxfId="1593" priority="35" operator="greaterThan">
      <formula>1000</formula>
    </cfRule>
  </conditionalFormatting>
  <conditionalFormatting sqref="Q11">
    <cfRule type="cellIs" dxfId="1592" priority="36" operator="greaterThan">
      <formula>1000</formula>
    </cfRule>
  </conditionalFormatting>
  <conditionalFormatting sqref="R11">
    <cfRule type="cellIs" dxfId="1591" priority="37" operator="greaterThan">
      <formula>1000</formula>
    </cfRule>
  </conditionalFormatting>
  <conditionalFormatting sqref="S11">
    <cfRule type="cellIs" dxfId="1590" priority="38" operator="greaterThan">
      <formula>1000</formula>
    </cfRule>
  </conditionalFormatting>
  <conditionalFormatting sqref="T11">
    <cfRule type="cellIs" dxfId="1589" priority="39" operator="greaterThan">
      <formula>1000</formula>
    </cfRule>
  </conditionalFormatting>
  <conditionalFormatting sqref="I12">
    <cfRule type="cellIs" dxfId="1588" priority="40" operator="greaterThan">
      <formula>50</formula>
    </cfRule>
  </conditionalFormatting>
  <conditionalFormatting sqref="I13">
    <cfRule type="cellIs" dxfId="1587" priority="41" operator="greaterThan">
      <formula>50</formula>
    </cfRule>
  </conditionalFormatting>
  <conditionalFormatting sqref="I14">
    <cfRule type="cellIs" dxfId="1586" priority="42" operator="greaterThan">
      <formula>50</formula>
    </cfRule>
  </conditionalFormatting>
  <conditionalFormatting sqref="I15">
    <cfRule type="cellIs" dxfId="1585" priority="43" operator="greaterThan">
      <formula>50</formula>
    </cfRule>
  </conditionalFormatting>
  <conditionalFormatting sqref="I16">
    <cfRule type="cellIs" dxfId="1584" priority="44" operator="greaterThan">
      <formula>50</formula>
    </cfRule>
  </conditionalFormatting>
  <conditionalFormatting sqref="D11">
    <cfRule type="cellIs" dxfId="1583" priority="45" operator="greaterThan">
      <formula>1000</formula>
    </cfRule>
  </conditionalFormatting>
  <conditionalFormatting sqref="E11">
    <cfRule type="cellIs" dxfId="1582" priority="46" operator="greaterThan">
      <formula>1000</formula>
    </cfRule>
  </conditionalFormatting>
  <conditionalFormatting sqref="F11">
    <cfRule type="cellIs" dxfId="1581" priority="47" operator="greaterThan">
      <formula>1000</formula>
    </cfRule>
  </conditionalFormatting>
  <conditionalFormatting sqref="G11">
    <cfRule type="cellIs" dxfId="1580" priority="48" operator="greaterThan">
      <formula>1000</formula>
    </cfRule>
  </conditionalFormatting>
  <conditionalFormatting sqref="H11">
    <cfRule type="cellIs" dxfId="1579" priority="49" operator="greaterThan">
      <formula>1000</formula>
    </cfRule>
  </conditionalFormatting>
  <conditionalFormatting sqref="I11">
    <cfRule type="cellIs" dxfId="1578" priority="50" operator="greaterThan">
      <formula>1000</formula>
    </cfRule>
  </conditionalFormatting>
  <conditionalFormatting sqref="J11">
    <cfRule type="cellIs" dxfId="1577" priority="51" operator="greaterThan">
      <formula>1000</formula>
    </cfRule>
  </conditionalFormatting>
  <conditionalFormatting sqref="K11">
    <cfRule type="cellIs" dxfId="1576" priority="52" operator="greaterThan">
      <formula>1000</formula>
    </cfRule>
  </conditionalFormatting>
  <conditionalFormatting sqref="L11">
    <cfRule type="cellIs" dxfId="1575" priority="53" operator="greaterThan">
      <formula>1000</formula>
    </cfRule>
  </conditionalFormatting>
  <conditionalFormatting sqref="M11">
    <cfRule type="cellIs" dxfId="1574" priority="54" operator="greaterThan">
      <formula>1000</formula>
    </cfRule>
  </conditionalFormatting>
  <conditionalFormatting sqref="N11">
    <cfRule type="cellIs" dxfId="1573" priority="55" operator="greaterThan">
      <formula>1000</formula>
    </cfRule>
  </conditionalFormatting>
  <conditionalFormatting sqref="O11">
    <cfRule type="cellIs" dxfId="1572" priority="56" operator="greaterThan">
      <formula>1000</formula>
    </cfRule>
  </conditionalFormatting>
  <conditionalFormatting sqref="P11">
    <cfRule type="cellIs" dxfId="1571" priority="57" operator="greaterThan">
      <formula>1000</formula>
    </cfRule>
  </conditionalFormatting>
  <conditionalFormatting sqref="Q11">
    <cfRule type="cellIs" dxfId="1570" priority="58" operator="greaterThan">
      <formula>1000</formula>
    </cfRule>
  </conditionalFormatting>
  <conditionalFormatting sqref="R11">
    <cfRule type="cellIs" dxfId="1569" priority="59" operator="greaterThan">
      <formula>1000</formula>
    </cfRule>
  </conditionalFormatting>
  <conditionalFormatting sqref="S11">
    <cfRule type="cellIs" dxfId="1568" priority="60" operator="greaterThan">
      <formula>1000</formula>
    </cfRule>
  </conditionalFormatting>
  <conditionalFormatting sqref="T11">
    <cfRule type="cellIs" dxfId="1567" priority="61" operator="greaterThan">
      <formula>1000</formula>
    </cfRule>
  </conditionalFormatting>
  <conditionalFormatting sqref="I12">
    <cfRule type="cellIs" dxfId="1566" priority="62" operator="greaterThan">
      <formula>50</formula>
    </cfRule>
  </conditionalFormatting>
  <conditionalFormatting sqref="I13">
    <cfRule type="cellIs" dxfId="1565" priority="63" operator="greaterThan">
      <formula>50</formula>
    </cfRule>
  </conditionalFormatting>
  <conditionalFormatting sqref="I14">
    <cfRule type="cellIs" dxfId="1564" priority="64" operator="greaterThan">
      <formula>50</formula>
    </cfRule>
  </conditionalFormatting>
  <conditionalFormatting sqref="I15">
    <cfRule type="cellIs" dxfId="1563" priority="65" operator="greaterThan">
      <formula>50</formula>
    </cfRule>
  </conditionalFormatting>
  <conditionalFormatting sqref="I16">
    <cfRule type="cellIs" dxfId="1562" priority="66" operator="greaterThan">
      <formula>50</formula>
    </cfRule>
  </conditionalFormatting>
  <conditionalFormatting sqref="D11">
    <cfRule type="cellIs" dxfId="1561" priority="67" operator="greaterThan">
      <formula>1000</formula>
    </cfRule>
  </conditionalFormatting>
  <conditionalFormatting sqref="E11">
    <cfRule type="cellIs" dxfId="1560" priority="68" operator="greaterThan">
      <formula>1000</formula>
    </cfRule>
  </conditionalFormatting>
  <conditionalFormatting sqref="F11">
    <cfRule type="cellIs" dxfId="1559" priority="69" operator="greaterThan">
      <formula>1000</formula>
    </cfRule>
  </conditionalFormatting>
  <conditionalFormatting sqref="G11">
    <cfRule type="cellIs" dxfId="1558" priority="70" operator="greaterThan">
      <formula>1000</formula>
    </cfRule>
  </conditionalFormatting>
  <conditionalFormatting sqref="H11">
    <cfRule type="cellIs" dxfId="1557" priority="71" operator="greaterThan">
      <formula>1000</formula>
    </cfRule>
  </conditionalFormatting>
  <conditionalFormatting sqref="I11">
    <cfRule type="cellIs" dxfId="1556" priority="72" operator="greaterThan">
      <formula>1000</formula>
    </cfRule>
  </conditionalFormatting>
  <conditionalFormatting sqref="J11">
    <cfRule type="cellIs" dxfId="1555" priority="73" operator="greaterThan">
      <formula>1000</formula>
    </cfRule>
  </conditionalFormatting>
  <conditionalFormatting sqref="K11">
    <cfRule type="cellIs" dxfId="1554" priority="74" operator="greaterThan">
      <formula>1000</formula>
    </cfRule>
  </conditionalFormatting>
  <conditionalFormatting sqref="L11">
    <cfRule type="cellIs" dxfId="1553" priority="75" operator="greaterThan">
      <formula>1000</formula>
    </cfRule>
  </conditionalFormatting>
  <conditionalFormatting sqref="M11">
    <cfRule type="cellIs" dxfId="1552" priority="76" operator="greaterThan">
      <formula>1000</formula>
    </cfRule>
  </conditionalFormatting>
  <conditionalFormatting sqref="N11">
    <cfRule type="cellIs" dxfId="1551" priority="77" operator="greaterThan">
      <formula>1000</formula>
    </cfRule>
  </conditionalFormatting>
  <conditionalFormatting sqref="O11">
    <cfRule type="cellIs" dxfId="1550" priority="78" operator="greaterThan">
      <formula>1000</formula>
    </cfRule>
  </conditionalFormatting>
  <conditionalFormatting sqref="P11">
    <cfRule type="cellIs" dxfId="1549" priority="79" operator="greaterThan">
      <formula>1000</formula>
    </cfRule>
  </conditionalFormatting>
  <conditionalFormatting sqref="Q11">
    <cfRule type="cellIs" dxfId="1548" priority="80" operator="greaterThan">
      <formula>1000</formula>
    </cfRule>
  </conditionalFormatting>
  <conditionalFormatting sqref="R11">
    <cfRule type="cellIs" dxfId="1547" priority="81" operator="greaterThan">
      <formula>1000</formula>
    </cfRule>
  </conditionalFormatting>
  <conditionalFormatting sqref="S11">
    <cfRule type="cellIs" dxfId="1546" priority="82" operator="greaterThan">
      <formula>1000</formula>
    </cfRule>
  </conditionalFormatting>
  <conditionalFormatting sqref="T11">
    <cfRule type="cellIs" dxfId="1545" priority="83" operator="greaterThan">
      <formula>1000</formula>
    </cfRule>
  </conditionalFormatting>
  <conditionalFormatting sqref="I12">
    <cfRule type="cellIs" dxfId="1544" priority="84" operator="greaterThan">
      <formula>50</formula>
    </cfRule>
  </conditionalFormatting>
  <conditionalFormatting sqref="I13">
    <cfRule type="cellIs" dxfId="1543" priority="85" operator="greaterThan">
      <formula>50</formula>
    </cfRule>
  </conditionalFormatting>
  <conditionalFormatting sqref="I14">
    <cfRule type="cellIs" dxfId="1542" priority="86" operator="greaterThan">
      <formula>50</formula>
    </cfRule>
  </conditionalFormatting>
  <conditionalFormatting sqref="I15">
    <cfRule type="cellIs" dxfId="1541" priority="87" operator="greaterThan">
      <formula>50</formula>
    </cfRule>
  </conditionalFormatting>
  <conditionalFormatting sqref="I16">
    <cfRule type="cellIs" dxfId="1540" priority="88" operator="greaterThan">
      <formula>50</formula>
    </cfRule>
  </conditionalFormatting>
  <conditionalFormatting sqref="D11">
    <cfRule type="cellIs" dxfId="1539" priority="89" operator="greaterThan">
      <formula>1000</formula>
    </cfRule>
  </conditionalFormatting>
  <conditionalFormatting sqref="E11">
    <cfRule type="cellIs" dxfId="1538" priority="90" operator="greaterThan">
      <formula>1000</formula>
    </cfRule>
  </conditionalFormatting>
  <conditionalFormatting sqref="F11">
    <cfRule type="cellIs" dxfId="1537" priority="91" operator="greaterThan">
      <formula>1000</formula>
    </cfRule>
  </conditionalFormatting>
  <conditionalFormatting sqref="G11">
    <cfRule type="cellIs" dxfId="1536" priority="92" operator="greaterThan">
      <formula>1000</formula>
    </cfRule>
  </conditionalFormatting>
  <conditionalFormatting sqref="H11">
    <cfRule type="cellIs" dxfId="1535" priority="93" operator="greaterThan">
      <formula>1000</formula>
    </cfRule>
  </conditionalFormatting>
  <conditionalFormatting sqref="I11">
    <cfRule type="cellIs" dxfId="1534" priority="94" operator="greaterThan">
      <formula>1000</formula>
    </cfRule>
  </conditionalFormatting>
  <conditionalFormatting sqref="J11">
    <cfRule type="cellIs" dxfId="1533" priority="95" operator="greaterThan">
      <formula>1000</formula>
    </cfRule>
  </conditionalFormatting>
  <conditionalFormatting sqref="K11">
    <cfRule type="cellIs" dxfId="1532" priority="96" operator="greaterThan">
      <formula>1000</formula>
    </cfRule>
  </conditionalFormatting>
  <conditionalFormatting sqref="L11">
    <cfRule type="cellIs" dxfId="1531" priority="97" operator="greaterThan">
      <formula>1000</formula>
    </cfRule>
  </conditionalFormatting>
  <conditionalFormatting sqref="M11">
    <cfRule type="cellIs" dxfId="1530" priority="98" operator="greaterThan">
      <formula>1000</formula>
    </cfRule>
  </conditionalFormatting>
  <conditionalFormatting sqref="N11">
    <cfRule type="cellIs" dxfId="1529" priority="99" operator="greaterThan">
      <formula>1000</formula>
    </cfRule>
  </conditionalFormatting>
  <conditionalFormatting sqref="O11">
    <cfRule type="cellIs" dxfId="1528" priority="100" operator="greaterThan">
      <formula>1000</formula>
    </cfRule>
  </conditionalFormatting>
  <conditionalFormatting sqref="P11">
    <cfRule type="cellIs" dxfId="1527" priority="101" operator="greaterThan">
      <formula>1000</formula>
    </cfRule>
  </conditionalFormatting>
  <conditionalFormatting sqref="Q11">
    <cfRule type="cellIs" dxfId="1526" priority="102" operator="greaterThan">
      <formula>1000</formula>
    </cfRule>
  </conditionalFormatting>
  <conditionalFormatting sqref="R11">
    <cfRule type="cellIs" dxfId="1525" priority="103" operator="greaterThan">
      <formula>1000</formula>
    </cfRule>
  </conditionalFormatting>
  <conditionalFormatting sqref="S11">
    <cfRule type="cellIs" dxfId="1524" priority="104" operator="greaterThan">
      <formula>1000</formula>
    </cfRule>
  </conditionalFormatting>
  <conditionalFormatting sqref="T11">
    <cfRule type="cellIs" dxfId="1523" priority="105" operator="greaterThan">
      <formula>1000</formula>
    </cfRule>
  </conditionalFormatting>
  <conditionalFormatting sqref="I12">
    <cfRule type="cellIs" dxfId="1522" priority="106" operator="greaterThan">
      <formula>50</formula>
    </cfRule>
  </conditionalFormatting>
  <conditionalFormatting sqref="I13">
    <cfRule type="cellIs" dxfId="1521" priority="107" operator="greaterThan">
      <formula>50</formula>
    </cfRule>
  </conditionalFormatting>
  <conditionalFormatting sqref="I14">
    <cfRule type="cellIs" dxfId="1520" priority="108" operator="greaterThan">
      <formula>50</formula>
    </cfRule>
  </conditionalFormatting>
  <conditionalFormatting sqref="I15">
    <cfRule type="cellIs" dxfId="1519" priority="109" operator="greaterThan">
      <formula>50</formula>
    </cfRule>
  </conditionalFormatting>
  <conditionalFormatting sqref="I16">
    <cfRule type="cellIs" dxfId="1518" priority="110" operator="greaterThan">
      <formula>50</formula>
    </cfRule>
  </conditionalFormatting>
  <conditionalFormatting sqref="D11">
    <cfRule type="cellIs" dxfId="1517" priority="111" operator="greaterThan">
      <formula>1000</formula>
    </cfRule>
  </conditionalFormatting>
  <conditionalFormatting sqref="E11">
    <cfRule type="cellIs" dxfId="1516" priority="112" operator="greaterThan">
      <formula>1000</formula>
    </cfRule>
  </conditionalFormatting>
  <conditionalFormatting sqref="F11">
    <cfRule type="cellIs" dxfId="1515" priority="113" operator="greaterThan">
      <formula>1000</formula>
    </cfRule>
  </conditionalFormatting>
  <conditionalFormatting sqref="G11">
    <cfRule type="cellIs" dxfId="1514" priority="114" operator="greaterThan">
      <formula>1000</formula>
    </cfRule>
  </conditionalFormatting>
  <conditionalFormatting sqref="H11">
    <cfRule type="cellIs" dxfId="1513" priority="115" operator="greaterThan">
      <formula>1000</formula>
    </cfRule>
  </conditionalFormatting>
  <conditionalFormatting sqref="I11">
    <cfRule type="cellIs" dxfId="1512" priority="116" operator="greaterThan">
      <formula>1000</formula>
    </cfRule>
  </conditionalFormatting>
  <conditionalFormatting sqref="J11">
    <cfRule type="cellIs" dxfId="1511" priority="117" operator="greaterThan">
      <formula>1000</formula>
    </cfRule>
  </conditionalFormatting>
  <conditionalFormatting sqref="K11">
    <cfRule type="cellIs" dxfId="1510" priority="118" operator="greaterThan">
      <formula>1000</formula>
    </cfRule>
  </conditionalFormatting>
  <conditionalFormatting sqref="L11">
    <cfRule type="cellIs" dxfId="1509" priority="119" operator="greaterThan">
      <formula>1000</formula>
    </cfRule>
  </conditionalFormatting>
  <conditionalFormatting sqref="M11">
    <cfRule type="cellIs" dxfId="1508" priority="120" operator="greaterThan">
      <formula>1000</formula>
    </cfRule>
  </conditionalFormatting>
  <conditionalFormatting sqref="N11">
    <cfRule type="cellIs" dxfId="1507" priority="121" operator="greaterThan">
      <formula>1000</formula>
    </cfRule>
  </conditionalFormatting>
  <conditionalFormatting sqref="O11">
    <cfRule type="cellIs" dxfId="1506" priority="122" operator="greaterThan">
      <formula>1000</formula>
    </cfRule>
  </conditionalFormatting>
  <conditionalFormatting sqref="P11">
    <cfRule type="cellIs" dxfId="1505" priority="123" operator="greaterThan">
      <formula>1000</formula>
    </cfRule>
  </conditionalFormatting>
  <conditionalFormatting sqref="Q11">
    <cfRule type="cellIs" dxfId="1504" priority="124" operator="greaterThan">
      <formula>1000</formula>
    </cfRule>
  </conditionalFormatting>
  <conditionalFormatting sqref="R11">
    <cfRule type="cellIs" dxfId="1503" priority="125" operator="greaterThan">
      <formula>1000</formula>
    </cfRule>
  </conditionalFormatting>
  <conditionalFormatting sqref="S11">
    <cfRule type="cellIs" dxfId="1502" priority="126" operator="greaterThan">
      <formula>1000</formula>
    </cfRule>
  </conditionalFormatting>
  <conditionalFormatting sqref="T11">
    <cfRule type="cellIs" dxfId="1501" priority="127" operator="greaterThan">
      <formula>1000</formula>
    </cfRule>
  </conditionalFormatting>
  <conditionalFormatting sqref="I12">
    <cfRule type="cellIs" dxfId="1500" priority="128" operator="greaterThan">
      <formula>50</formula>
    </cfRule>
  </conditionalFormatting>
  <conditionalFormatting sqref="I13">
    <cfRule type="cellIs" dxfId="1499" priority="129" operator="greaterThan">
      <formula>50</formula>
    </cfRule>
  </conditionalFormatting>
  <conditionalFormatting sqref="I14">
    <cfRule type="cellIs" dxfId="1498" priority="130" operator="greaterThan">
      <formula>50</formula>
    </cfRule>
  </conditionalFormatting>
  <conditionalFormatting sqref="I15">
    <cfRule type="cellIs" dxfId="1497" priority="131" operator="greaterThan">
      <formula>50</formula>
    </cfRule>
  </conditionalFormatting>
  <conditionalFormatting sqref="I16">
    <cfRule type="cellIs" dxfId="1496" priority="132" operator="greaterThan">
      <formula>50</formula>
    </cfRule>
  </conditionalFormatting>
  <conditionalFormatting sqref="D11">
    <cfRule type="cellIs" dxfId="1495" priority="133" operator="greaterThan">
      <formula>1000</formula>
    </cfRule>
  </conditionalFormatting>
  <conditionalFormatting sqref="E11">
    <cfRule type="cellIs" dxfId="1494" priority="134" operator="greaterThan">
      <formula>1000</formula>
    </cfRule>
  </conditionalFormatting>
  <conditionalFormatting sqref="F11">
    <cfRule type="cellIs" dxfId="1493" priority="135" operator="greaterThan">
      <formula>1000</formula>
    </cfRule>
  </conditionalFormatting>
  <conditionalFormatting sqref="G11">
    <cfRule type="cellIs" dxfId="1492" priority="136" operator="greaterThan">
      <formula>1000</formula>
    </cfRule>
  </conditionalFormatting>
  <conditionalFormatting sqref="H11">
    <cfRule type="cellIs" dxfId="1491" priority="137" operator="greaterThan">
      <formula>1000</formula>
    </cfRule>
  </conditionalFormatting>
  <conditionalFormatting sqref="I11">
    <cfRule type="cellIs" dxfId="1490" priority="138" operator="greaterThan">
      <formula>1000</formula>
    </cfRule>
  </conditionalFormatting>
  <conditionalFormatting sqref="J11">
    <cfRule type="cellIs" dxfId="1489" priority="139" operator="greaterThan">
      <formula>1000</formula>
    </cfRule>
  </conditionalFormatting>
  <conditionalFormatting sqref="K11">
    <cfRule type="cellIs" dxfId="1488" priority="140" operator="greaterThan">
      <formula>1000</formula>
    </cfRule>
  </conditionalFormatting>
  <conditionalFormatting sqref="L11">
    <cfRule type="cellIs" dxfId="1487" priority="141" operator="greaterThan">
      <formula>1000</formula>
    </cfRule>
  </conditionalFormatting>
  <conditionalFormatting sqref="M11">
    <cfRule type="cellIs" dxfId="1486" priority="142" operator="greaterThan">
      <formula>1000</formula>
    </cfRule>
  </conditionalFormatting>
  <conditionalFormatting sqref="N11">
    <cfRule type="cellIs" dxfId="1485" priority="143" operator="greaterThan">
      <formula>1000</formula>
    </cfRule>
  </conditionalFormatting>
  <conditionalFormatting sqref="O11">
    <cfRule type="cellIs" dxfId="1484" priority="144" operator="greaterThan">
      <formula>1000</formula>
    </cfRule>
  </conditionalFormatting>
  <conditionalFormatting sqref="P11">
    <cfRule type="cellIs" dxfId="1483" priority="145" operator="greaterThan">
      <formula>1000</formula>
    </cfRule>
  </conditionalFormatting>
  <conditionalFormatting sqref="Q11">
    <cfRule type="cellIs" dxfId="1482" priority="146" operator="greaterThan">
      <formula>1000</formula>
    </cfRule>
  </conditionalFormatting>
  <conditionalFormatting sqref="R11">
    <cfRule type="cellIs" dxfId="1481" priority="147" operator="greaterThan">
      <formula>1000</formula>
    </cfRule>
  </conditionalFormatting>
  <conditionalFormatting sqref="S11">
    <cfRule type="cellIs" dxfId="1480" priority="148" operator="greaterThan">
      <formula>1000</formula>
    </cfRule>
  </conditionalFormatting>
  <conditionalFormatting sqref="T11">
    <cfRule type="cellIs" dxfId="1479" priority="149" operator="greaterThan">
      <formula>1000</formula>
    </cfRule>
  </conditionalFormatting>
  <conditionalFormatting sqref="I12">
    <cfRule type="cellIs" dxfId="1478" priority="150" operator="greaterThan">
      <formula>50</formula>
    </cfRule>
  </conditionalFormatting>
  <conditionalFormatting sqref="I13">
    <cfRule type="cellIs" dxfId="1477" priority="151" operator="greaterThan">
      <formula>50</formula>
    </cfRule>
  </conditionalFormatting>
  <conditionalFormatting sqref="I14">
    <cfRule type="cellIs" dxfId="1476" priority="152" operator="greaterThan">
      <formula>50</formula>
    </cfRule>
  </conditionalFormatting>
  <conditionalFormatting sqref="I15">
    <cfRule type="cellIs" dxfId="1475" priority="153" operator="greaterThan">
      <formula>50</formula>
    </cfRule>
  </conditionalFormatting>
  <conditionalFormatting sqref="I16">
    <cfRule type="cellIs" dxfId="1474" priority="154" operator="greaterThan">
      <formula>50</formula>
    </cfRule>
  </conditionalFormatting>
  <conditionalFormatting sqref="D11">
    <cfRule type="cellIs" dxfId="1473" priority="155" operator="greaterThan">
      <formula>1000</formula>
    </cfRule>
  </conditionalFormatting>
  <conditionalFormatting sqref="E11">
    <cfRule type="cellIs" dxfId="1472" priority="156" operator="greaterThan">
      <formula>1000</formula>
    </cfRule>
  </conditionalFormatting>
  <conditionalFormatting sqref="F11">
    <cfRule type="cellIs" dxfId="1471" priority="157" operator="greaterThan">
      <formula>1000</formula>
    </cfRule>
  </conditionalFormatting>
  <conditionalFormatting sqref="G11">
    <cfRule type="cellIs" dxfId="1470" priority="158" operator="greaterThan">
      <formula>1000</formula>
    </cfRule>
  </conditionalFormatting>
  <conditionalFormatting sqref="H11">
    <cfRule type="cellIs" dxfId="1469" priority="159" operator="greaterThan">
      <formula>1000</formula>
    </cfRule>
  </conditionalFormatting>
  <conditionalFormatting sqref="I11">
    <cfRule type="cellIs" dxfId="1468" priority="160" operator="greaterThan">
      <formula>1000</formula>
    </cfRule>
  </conditionalFormatting>
  <conditionalFormatting sqref="J11">
    <cfRule type="cellIs" dxfId="1467" priority="161" operator="greaterThan">
      <formula>1000</formula>
    </cfRule>
  </conditionalFormatting>
  <conditionalFormatting sqref="K11">
    <cfRule type="cellIs" dxfId="1466" priority="162" operator="greaterThan">
      <formula>1000</formula>
    </cfRule>
  </conditionalFormatting>
  <conditionalFormatting sqref="L11">
    <cfRule type="cellIs" dxfId="1465" priority="163" operator="greaterThan">
      <formula>1000</formula>
    </cfRule>
  </conditionalFormatting>
  <conditionalFormatting sqref="M11">
    <cfRule type="cellIs" dxfId="1464" priority="164" operator="greaterThan">
      <formula>1000</formula>
    </cfRule>
  </conditionalFormatting>
  <conditionalFormatting sqref="N11">
    <cfRule type="cellIs" dxfId="1463" priority="165" operator="greaterThan">
      <formula>1000</formula>
    </cfRule>
  </conditionalFormatting>
  <conditionalFormatting sqref="O11">
    <cfRule type="cellIs" dxfId="1462" priority="166" operator="greaterThan">
      <formula>1000</formula>
    </cfRule>
  </conditionalFormatting>
  <conditionalFormatting sqref="P11">
    <cfRule type="cellIs" dxfId="1461" priority="167" operator="greaterThan">
      <formula>1000</formula>
    </cfRule>
  </conditionalFormatting>
  <conditionalFormatting sqref="Q11">
    <cfRule type="cellIs" dxfId="1460" priority="168" operator="greaterThan">
      <formula>1000</formula>
    </cfRule>
  </conditionalFormatting>
  <conditionalFormatting sqref="R11">
    <cfRule type="cellIs" dxfId="1459" priority="169" operator="greaterThan">
      <formula>1000</formula>
    </cfRule>
  </conditionalFormatting>
  <conditionalFormatting sqref="S11">
    <cfRule type="cellIs" dxfId="1458" priority="170" operator="greaterThan">
      <formula>1000</formula>
    </cfRule>
  </conditionalFormatting>
  <conditionalFormatting sqref="T11">
    <cfRule type="cellIs" dxfId="1457" priority="171" operator="greaterThan">
      <formula>1000</formula>
    </cfRule>
  </conditionalFormatting>
  <conditionalFormatting sqref="I12">
    <cfRule type="cellIs" dxfId="1456" priority="172" operator="greaterThan">
      <formula>50</formula>
    </cfRule>
  </conditionalFormatting>
  <conditionalFormatting sqref="I13">
    <cfRule type="cellIs" dxfId="1455" priority="173" operator="greaterThan">
      <formula>50</formula>
    </cfRule>
  </conditionalFormatting>
  <conditionalFormatting sqref="I14">
    <cfRule type="cellIs" dxfId="1454" priority="174" operator="greaterThan">
      <formula>50</formula>
    </cfRule>
  </conditionalFormatting>
  <conditionalFormatting sqref="I15">
    <cfRule type="cellIs" dxfId="1453" priority="175" operator="greaterThan">
      <formula>50</formula>
    </cfRule>
  </conditionalFormatting>
  <conditionalFormatting sqref="I16">
    <cfRule type="cellIs" dxfId="1452" priority="176" operator="greaterThan">
      <formula>50</formula>
    </cfRule>
  </conditionalFormatting>
  <conditionalFormatting sqref="D11">
    <cfRule type="cellIs" dxfId="1451" priority="177" operator="greaterThan">
      <formula>1000</formula>
    </cfRule>
  </conditionalFormatting>
  <conditionalFormatting sqref="E11">
    <cfRule type="cellIs" dxfId="1450" priority="178" operator="greaterThan">
      <formula>1000</formula>
    </cfRule>
  </conditionalFormatting>
  <conditionalFormatting sqref="F11">
    <cfRule type="cellIs" dxfId="1449" priority="179" operator="greaterThan">
      <formula>1000</formula>
    </cfRule>
  </conditionalFormatting>
  <conditionalFormatting sqref="G11">
    <cfRule type="cellIs" dxfId="1448" priority="180" operator="greaterThan">
      <formula>1000</formula>
    </cfRule>
  </conditionalFormatting>
  <conditionalFormatting sqref="H11">
    <cfRule type="cellIs" dxfId="1447" priority="181" operator="greaterThan">
      <formula>1000</formula>
    </cfRule>
  </conditionalFormatting>
  <conditionalFormatting sqref="I11">
    <cfRule type="cellIs" dxfId="1446" priority="182" operator="greaterThan">
      <formula>1000</formula>
    </cfRule>
  </conditionalFormatting>
  <conditionalFormatting sqref="J11">
    <cfRule type="cellIs" dxfId="1445" priority="183" operator="greaterThan">
      <formula>1000</formula>
    </cfRule>
  </conditionalFormatting>
  <conditionalFormatting sqref="K11">
    <cfRule type="cellIs" dxfId="1444" priority="184" operator="greaterThan">
      <formula>1000</formula>
    </cfRule>
  </conditionalFormatting>
  <conditionalFormatting sqref="L11">
    <cfRule type="cellIs" dxfId="1443" priority="185" operator="greaterThan">
      <formula>1000</formula>
    </cfRule>
  </conditionalFormatting>
  <conditionalFormatting sqref="M11">
    <cfRule type="cellIs" dxfId="1442" priority="186" operator="greaterThan">
      <formula>1000</formula>
    </cfRule>
  </conditionalFormatting>
  <conditionalFormatting sqref="N11">
    <cfRule type="cellIs" dxfId="1441" priority="187" operator="greaterThan">
      <formula>1000</formula>
    </cfRule>
  </conditionalFormatting>
  <conditionalFormatting sqref="O11">
    <cfRule type="cellIs" dxfId="1440" priority="188" operator="greaterThan">
      <formula>1000</formula>
    </cfRule>
  </conditionalFormatting>
  <conditionalFormatting sqref="P11">
    <cfRule type="cellIs" dxfId="1439" priority="189" operator="greaterThan">
      <formula>1000</formula>
    </cfRule>
  </conditionalFormatting>
  <conditionalFormatting sqref="Q11">
    <cfRule type="cellIs" dxfId="1438" priority="190" operator="greaterThan">
      <formula>1000</formula>
    </cfRule>
  </conditionalFormatting>
  <conditionalFormatting sqref="R11">
    <cfRule type="cellIs" dxfId="1437" priority="191" operator="greaterThan">
      <formula>1000</formula>
    </cfRule>
  </conditionalFormatting>
  <conditionalFormatting sqref="S11">
    <cfRule type="cellIs" dxfId="1436" priority="192" operator="greaterThan">
      <formula>1000</formula>
    </cfRule>
  </conditionalFormatting>
  <conditionalFormatting sqref="T11">
    <cfRule type="cellIs" dxfId="1435" priority="193" operator="greaterThan">
      <formula>1000</formula>
    </cfRule>
  </conditionalFormatting>
  <conditionalFormatting sqref="I12">
    <cfRule type="cellIs" dxfId="1434" priority="194" operator="greaterThan">
      <formula>50</formula>
    </cfRule>
  </conditionalFormatting>
  <conditionalFormatting sqref="I13">
    <cfRule type="cellIs" dxfId="1433" priority="195" operator="greaterThan">
      <formula>50</formula>
    </cfRule>
  </conditionalFormatting>
  <conditionalFormatting sqref="I14">
    <cfRule type="cellIs" dxfId="1432" priority="196" operator="greaterThan">
      <formula>50</formula>
    </cfRule>
  </conditionalFormatting>
  <conditionalFormatting sqref="I15">
    <cfRule type="cellIs" dxfId="1431" priority="197" operator="greaterThan">
      <formula>50</formula>
    </cfRule>
  </conditionalFormatting>
  <conditionalFormatting sqref="I16">
    <cfRule type="cellIs" dxfId="1430" priority="198" operator="greaterThan">
      <formula>50</formula>
    </cfRule>
  </conditionalFormatting>
  <conditionalFormatting sqref="D11">
    <cfRule type="cellIs" dxfId="1429" priority="199" operator="greaterThan">
      <formula>1000</formula>
    </cfRule>
  </conditionalFormatting>
  <conditionalFormatting sqref="E11">
    <cfRule type="cellIs" dxfId="1428" priority="200" operator="greaterThan">
      <formula>1000</formula>
    </cfRule>
  </conditionalFormatting>
  <conditionalFormatting sqref="F11">
    <cfRule type="cellIs" dxfId="1427" priority="201" operator="greaterThan">
      <formula>1000</formula>
    </cfRule>
  </conditionalFormatting>
  <conditionalFormatting sqref="G11">
    <cfRule type="cellIs" dxfId="1426" priority="202" operator="greaterThan">
      <formula>1000</formula>
    </cfRule>
  </conditionalFormatting>
  <conditionalFormatting sqref="H11">
    <cfRule type="cellIs" dxfId="1425" priority="203" operator="greaterThan">
      <formula>1000</formula>
    </cfRule>
  </conditionalFormatting>
  <conditionalFormatting sqref="I11">
    <cfRule type="cellIs" dxfId="1424" priority="204" operator="greaterThan">
      <formula>1000</formula>
    </cfRule>
  </conditionalFormatting>
  <conditionalFormatting sqref="J11">
    <cfRule type="cellIs" dxfId="1423" priority="205" operator="greaterThan">
      <formula>1000</formula>
    </cfRule>
  </conditionalFormatting>
  <conditionalFormatting sqref="K11">
    <cfRule type="cellIs" dxfId="1422" priority="206" operator="greaterThan">
      <formula>1000</formula>
    </cfRule>
  </conditionalFormatting>
  <conditionalFormatting sqref="L11">
    <cfRule type="cellIs" dxfId="1421" priority="207" operator="greaterThan">
      <formula>1000</formula>
    </cfRule>
  </conditionalFormatting>
  <conditionalFormatting sqref="M11">
    <cfRule type="cellIs" dxfId="1420" priority="208" operator="greaterThan">
      <formula>1000</formula>
    </cfRule>
  </conditionalFormatting>
  <conditionalFormatting sqref="N11">
    <cfRule type="cellIs" dxfId="1419" priority="209" operator="greaterThan">
      <formula>1000</formula>
    </cfRule>
  </conditionalFormatting>
  <conditionalFormatting sqref="O11">
    <cfRule type="cellIs" dxfId="1418" priority="210" operator="greaterThan">
      <formula>1000</formula>
    </cfRule>
  </conditionalFormatting>
  <conditionalFormatting sqref="P11">
    <cfRule type="cellIs" dxfId="1417" priority="211" operator="greaterThan">
      <formula>1000</formula>
    </cfRule>
  </conditionalFormatting>
  <conditionalFormatting sqref="Q11">
    <cfRule type="cellIs" dxfId="1416" priority="212" operator="greaterThan">
      <formula>1000</formula>
    </cfRule>
  </conditionalFormatting>
  <conditionalFormatting sqref="R11">
    <cfRule type="cellIs" dxfId="1415" priority="213" operator="greaterThan">
      <formula>1000</formula>
    </cfRule>
  </conditionalFormatting>
  <conditionalFormatting sqref="S11">
    <cfRule type="cellIs" dxfId="1414" priority="214" operator="greaterThan">
      <formula>1000</formula>
    </cfRule>
  </conditionalFormatting>
  <conditionalFormatting sqref="T11">
    <cfRule type="cellIs" dxfId="1413" priority="215" operator="greaterThan">
      <formula>1000</formula>
    </cfRule>
  </conditionalFormatting>
  <conditionalFormatting sqref="I12">
    <cfRule type="cellIs" dxfId="1412" priority="216" operator="greaterThan">
      <formula>50</formula>
    </cfRule>
  </conditionalFormatting>
  <conditionalFormatting sqref="I13">
    <cfRule type="cellIs" dxfId="1411" priority="217" operator="greaterThan">
      <formula>50</formula>
    </cfRule>
  </conditionalFormatting>
  <conditionalFormatting sqref="I14">
    <cfRule type="cellIs" dxfId="1410" priority="218" operator="greaterThan">
      <formula>50</formula>
    </cfRule>
  </conditionalFormatting>
  <conditionalFormatting sqref="I15">
    <cfRule type="cellIs" dxfId="1409" priority="219" operator="greaterThan">
      <formula>50</formula>
    </cfRule>
  </conditionalFormatting>
  <conditionalFormatting sqref="I16">
    <cfRule type="cellIs" dxfId="1408" priority="220" operator="greaterThan">
      <formula>50</formula>
    </cfRule>
  </conditionalFormatting>
  <conditionalFormatting sqref="D11">
    <cfRule type="cellIs" dxfId="1407" priority="221" operator="greaterThan">
      <formula>1000</formula>
    </cfRule>
  </conditionalFormatting>
  <conditionalFormatting sqref="E11">
    <cfRule type="cellIs" dxfId="1406" priority="222" operator="greaterThan">
      <formula>1000</formula>
    </cfRule>
  </conditionalFormatting>
  <conditionalFormatting sqref="F11">
    <cfRule type="cellIs" dxfId="1405" priority="223" operator="greaterThan">
      <formula>1000</formula>
    </cfRule>
  </conditionalFormatting>
  <conditionalFormatting sqref="G11">
    <cfRule type="cellIs" dxfId="1404" priority="224" operator="greaterThan">
      <formula>1000</formula>
    </cfRule>
  </conditionalFormatting>
  <conditionalFormatting sqref="H11">
    <cfRule type="cellIs" dxfId="1403" priority="225" operator="greaterThan">
      <formula>1000</formula>
    </cfRule>
  </conditionalFormatting>
  <conditionalFormatting sqref="I11">
    <cfRule type="cellIs" dxfId="1402" priority="226" operator="greaterThan">
      <formula>1000</formula>
    </cfRule>
  </conditionalFormatting>
  <conditionalFormatting sqref="J11">
    <cfRule type="cellIs" dxfId="1401" priority="227" operator="greaterThan">
      <formula>1000</formula>
    </cfRule>
  </conditionalFormatting>
  <conditionalFormatting sqref="K11">
    <cfRule type="cellIs" dxfId="1400" priority="228" operator="greaterThan">
      <formula>1000</formula>
    </cfRule>
  </conditionalFormatting>
  <conditionalFormatting sqref="L11">
    <cfRule type="cellIs" dxfId="1399" priority="229" operator="greaterThan">
      <formula>1000</formula>
    </cfRule>
  </conditionalFormatting>
  <conditionalFormatting sqref="M11">
    <cfRule type="cellIs" dxfId="1398" priority="230" operator="greaterThan">
      <formula>1000</formula>
    </cfRule>
  </conditionalFormatting>
  <conditionalFormatting sqref="N11">
    <cfRule type="cellIs" dxfId="1397" priority="231" operator="greaterThan">
      <formula>1000</formula>
    </cfRule>
  </conditionalFormatting>
  <conditionalFormatting sqref="O11">
    <cfRule type="cellIs" dxfId="1396" priority="232" operator="greaterThan">
      <formula>1000</formula>
    </cfRule>
  </conditionalFormatting>
  <conditionalFormatting sqref="P11">
    <cfRule type="cellIs" dxfId="1395" priority="233" operator="greaterThan">
      <formula>1000</formula>
    </cfRule>
  </conditionalFormatting>
  <conditionalFormatting sqref="Q11">
    <cfRule type="cellIs" dxfId="1394" priority="234" operator="greaterThan">
      <formula>1000</formula>
    </cfRule>
  </conditionalFormatting>
  <conditionalFormatting sqref="R11">
    <cfRule type="cellIs" dxfId="1393" priority="235" operator="greaterThan">
      <formula>1000</formula>
    </cfRule>
  </conditionalFormatting>
  <conditionalFormatting sqref="S11">
    <cfRule type="cellIs" dxfId="1392" priority="236" operator="greaterThan">
      <formula>1000</formula>
    </cfRule>
  </conditionalFormatting>
  <conditionalFormatting sqref="T11">
    <cfRule type="cellIs" dxfId="1391" priority="237" operator="greaterThan">
      <formula>1000</formula>
    </cfRule>
  </conditionalFormatting>
  <conditionalFormatting sqref="I12">
    <cfRule type="cellIs" dxfId="1390" priority="238" operator="greaterThan">
      <formula>50</formula>
    </cfRule>
  </conditionalFormatting>
  <conditionalFormatting sqref="I13">
    <cfRule type="cellIs" dxfId="1389" priority="239" operator="greaterThan">
      <formula>50</formula>
    </cfRule>
  </conditionalFormatting>
  <conditionalFormatting sqref="I14">
    <cfRule type="cellIs" dxfId="1388" priority="240" operator="greaterThan">
      <formula>50</formula>
    </cfRule>
  </conditionalFormatting>
  <conditionalFormatting sqref="I15">
    <cfRule type="cellIs" dxfId="1387" priority="241" operator="greaterThan">
      <formula>50</formula>
    </cfRule>
  </conditionalFormatting>
  <conditionalFormatting sqref="I16">
    <cfRule type="cellIs" dxfId="1386" priority="242" operator="greaterThan">
      <formula>50</formula>
    </cfRule>
  </conditionalFormatting>
  <conditionalFormatting sqref="D11">
    <cfRule type="cellIs" dxfId="1385" priority="243" operator="greaterThan">
      <formula>1000</formula>
    </cfRule>
  </conditionalFormatting>
  <conditionalFormatting sqref="E11">
    <cfRule type="cellIs" dxfId="1384" priority="244" operator="greaterThan">
      <formula>1000</formula>
    </cfRule>
  </conditionalFormatting>
  <conditionalFormatting sqref="F11">
    <cfRule type="cellIs" dxfId="1383" priority="245" operator="greaterThan">
      <formula>1000</formula>
    </cfRule>
  </conditionalFormatting>
  <conditionalFormatting sqref="G11">
    <cfRule type="cellIs" dxfId="1382" priority="246" operator="greaterThan">
      <formula>1000</formula>
    </cfRule>
  </conditionalFormatting>
  <conditionalFormatting sqref="H11">
    <cfRule type="cellIs" dxfId="1381" priority="247" operator="greaterThan">
      <formula>1000</formula>
    </cfRule>
  </conditionalFormatting>
  <conditionalFormatting sqref="I11">
    <cfRule type="cellIs" dxfId="1380" priority="248" operator="greaterThan">
      <formula>1000</formula>
    </cfRule>
  </conditionalFormatting>
  <conditionalFormatting sqref="J11">
    <cfRule type="cellIs" dxfId="1379" priority="249" operator="greaterThan">
      <formula>1000</formula>
    </cfRule>
  </conditionalFormatting>
  <conditionalFormatting sqref="K11">
    <cfRule type="cellIs" dxfId="1378" priority="250" operator="greaterThan">
      <formula>1000</formula>
    </cfRule>
  </conditionalFormatting>
  <conditionalFormatting sqref="L11">
    <cfRule type="cellIs" dxfId="1377" priority="251" operator="greaterThan">
      <formula>1000</formula>
    </cfRule>
  </conditionalFormatting>
  <conditionalFormatting sqref="M11">
    <cfRule type="cellIs" dxfId="1376" priority="252" operator="greaterThan">
      <formula>1000</formula>
    </cfRule>
  </conditionalFormatting>
  <conditionalFormatting sqref="N11">
    <cfRule type="cellIs" dxfId="1375" priority="253" operator="greaterThan">
      <formula>1000</formula>
    </cfRule>
  </conditionalFormatting>
  <conditionalFormatting sqref="O11">
    <cfRule type="cellIs" dxfId="1374" priority="254" operator="greaterThan">
      <formula>1000</formula>
    </cfRule>
  </conditionalFormatting>
  <conditionalFormatting sqref="P11">
    <cfRule type="cellIs" dxfId="1373" priority="255" operator="greaterThan">
      <formula>1000</formula>
    </cfRule>
  </conditionalFormatting>
  <conditionalFormatting sqref="Q11">
    <cfRule type="cellIs" dxfId="1372" priority="256" operator="greaterThan">
      <formula>1000</formula>
    </cfRule>
  </conditionalFormatting>
  <conditionalFormatting sqref="R11">
    <cfRule type="cellIs" dxfId="1371" priority="257" operator="greaterThan">
      <formula>1000</formula>
    </cfRule>
  </conditionalFormatting>
  <conditionalFormatting sqref="S11">
    <cfRule type="cellIs" dxfId="1370" priority="258" operator="greaterThan">
      <formula>1000</formula>
    </cfRule>
  </conditionalFormatting>
  <conditionalFormatting sqref="T11">
    <cfRule type="cellIs" dxfId="1369" priority="259" operator="greaterThan">
      <formula>1000</formula>
    </cfRule>
  </conditionalFormatting>
  <conditionalFormatting sqref="I12">
    <cfRule type="cellIs" dxfId="1368" priority="260" operator="greaterThan">
      <formula>50</formula>
    </cfRule>
  </conditionalFormatting>
  <conditionalFormatting sqref="I13">
    <cfRule type="cellIs" dxfId="1367" priority="261" operator="greaterThan">
      <formula>50</formula>
    </cfRule>
  </conditionalFormatting>
  <conditionalFormatting sqref="I14">
    <cfRule type="cellIs" dxfId="1366" priority="262" operator="greaterThan">
      <formula>50</formula>
    </cfRule>
  </conditionalFormatting>
  <conditionalFormatting sqref="I15">
    <cfRule type="cellIs" dxfId="1365" priority="263" operator="greaterThan">
      <formula>50</formula>
    </cfRule>
  </conditionalFormatting>
  <conditionalFormatting sqref="I16">
    <cfRule type="cellIs" dxfId="1364" priority="264" operator="greaterThan">
      <formula>50</formula>
    </cfRule>
  </conditionalFormatting>
  <conditionalFormatting sqref="D11">
    <cfRule type="cellIs" dxfId="1363" priority="265" operator="greaterThan">
      <formula>1000</formula>
    </cfRule>
  </conditionalFormatting>
  <conditionalFormatting sqref="E11">
    <cfRule type="cellIs" dxfId="1362" priority="266" operator="greaterThan">
      <formula>1000</formula>
    </cfRule>
  </conditionalFormatting>
  <conditionalFormatting sqref="F11">
    <cfRule type="cellIs" dxfId="1361" priority="267" operator="greaterThan">
      <formula>1000</formula>
    </cfRule>
  </conditionalFormatting>
  <conditionalFormatting sqref="G11">
    <cfRule type="cellIs" dxfId="1360" priority="268" operator="greaterThan">
      <formula>1000</formula>
    </cfRule>
  </conditionalFormatting>
  <conditionalFormatting sqref="H11">
    <cfRule type="cellIs" dxfId="1359" priority="269" operator="greaterThan">
      <formula>1000</formula>
    </cfRule>
  </conditionalFormatting>
  <conditionalFormatting sqref="I11">
    <cfRule type="cellIs" dxfId="1358" priority="270" operator="greaterThan">
      <formula>1000</formula>
    </cfRule>
  </conditionalFormatting>
  <conditionalFormatting sqref="J11">
    <cfRule type="cellIs" dxfId="1357" priority="271" operator="greaterThan">
      <formula>1000</formula>
    </cfRule>
  </conditionalFormatting>
  <conditionalFormatting sqref="K11">
    <cfRule type="cellIs" dxfId="1356" priority="272" operator="greaterThan">
      <formula>1000</formula>
    </cfRule>
  </conditionalFormatting>
  <conditionalFormatting sqref="L11">
    <cfRule type="cellIs" dxfId="1355" priority="273" operator="greaterThan">
      <formula>1000</formula>
    </cfRule>
  </conditionalFormatting>
  <conditionalFormatting sqref="M11">
    <cfRule type="cellIs" dxfId="1354" priority="274" operator="greaterThan">
      <formula>1000</formula>
    </cfRule>
  </conditionalFormatting>
  <conditionalFormatting sqref="N11">
    <cfRule type="cellIs" dxfId="1353" priority="275" operator="greaterThan">
      <formula>1000</formula>
    </cfRule>
  </conditionalFormatting>
  <conditionalFormatting sqref="O11">
    <cfRule type="cellIs" dxfId="1352" priority="276" operator="greaterThan">
      <formula>1000</formula>
    </cfRule>
  </conditionalFormatting>
  <conditionalFormatting sqref="P11">
    <cfRule type="cellIs" dxfId="1351" priority="277" operator="greaterThan">
      <formula>1000</formula>
    </cfRule>
  </conditionalFormatting>
  <conditionalFormatting sqref="Q11">
    <cfRule type="cellIs" dxfId="1350" priority="278" operator="greaterThan">
      <formula>1000</formula>
    </cfRule>
  </conditionalFormatting>
  <conditionalFormatting sqref="R11">
    <cfRule type="cellIs" dxfId="1349" priority="279" operator="greaterThan">
      <formula>1000</formula>
    </cfRule>
  </conditionalFormatting>
  <conditionalFormatting sqref="S11">
    <cfRule type="cellIs" dxfId="1348" priority="280" operator="greaterThan">
      <formula>1000</formula>
    </cfRule>
  </conditionalFormatting>
  <conditionalFormatting sqref="T11">
    <cfRule type="cellIs" dxfId="1347" priority="281" operator="greaterThan">
      <formula>1000</formula>
    </cfRule>
  </conditionalFormatting>
  <conditionalFormatting sqref="I12">
    <cfRule type="cellIs" dxfId="1346" priority="282" operator="greaterThan">
      <formula>50</formula>
    </cfRule>
  </conditionalFormatting>
  <conditionalFormatting sqref="I13">
    <cfRule type="cellIs" dxfId="1345" priority="283" operator="greaterThan">
      <formula>50</formula>
    </cfRule>
  </conditionalFormatting>
  <conditionalFormatting sqref="I14">
    <cfRule type="cellIs" dxfId="1344" priority="284" operator="greaterThan">
      <formula>50</formula>
    </cfRule>
  </conditionalFormatting>
  <conditionalFormatting sqref="I15">
    <cfRule type="cellIs" dxfId="1343" priority="285" operator="greaterThan">
      <formula>50</formula>
    </cfRule>
  </conditionalFormatting>
  <conditionalFormatting sqref="I16">
    <cfRule type="cellIs" dxfId="1342" priority="286" operator="greaterThan">
      <formula>50</formula>
    </cfRule>
  </conditionalFormatting>
  <conditionalFormatting sqref="D11">
    <cfRule type="cellIs" dxfId="1341" priority="287" operator="greaterThan">
      <formula>1000</formula>
    </cfRule>
  </conditionalFormatting>
  <conditionalFormatting sqref="E11">
    <cfRule type="cellIs" dxfId="1340" priority="288" operator="greaterThan">
      <formula>1000</formula>
    </cfRule>
  </conditionalFormatting>
  <conditionalFormatting sqref="F11">
    <cfRule type="cellIs" dxfId="1339" priority="289" operator="greaterThan">
      <formula>1000</formula>
    </cfRule>
  </conditionalFormatting>
  <conditionalFormatting sqref="G11">
    <cfRule type="cellIs" dxfId="1338" priority="290" operator="greaterThan">
      <formula>1000</formula>
    </cfRule>
  </conditionalFormatting>
  <conditionalFormatting sqref="H11">
    <cfRule type="cellIs" dxfId="1337" priority="291" operator="greaterThan">
      <formula>1000</formula>
    </cfRule>
  </conditionalFormatting>
  <conditionalFormatting sqref="I11">
    <cfRule type="cellIs" dxfId="1336" priority="292" operator="greaterThan">
      <formula>1000</formula>
    </cfRule>
  </conditionalFormatting>
  <conditionalFormatting sqref="J11">
    <cfRule type="cellIs" dxfId="1335" priority="293" operator="greaterThan">
      <formula>1000</formula>
    </cfRule>
  </conditionalFormatting>
  <conditionalFormatting sqref="K11">
    <cfRule type="cellIs" dxfId="1334" priority="294" operator="greaterThan">
      <formula>1000</formula>
    </cfRule>
  </conditionalFormatting>
  <conditionalFormatting sqref="L11">
    <cfRule type="cellIs" dxfId="1333" priority="295" operator="greaterThan">
      <formula>1000</formula>
    </cfRule>
  </conditionalFormatting>
  <conditionalFormatting sqref="M11">
    <cfRule type="cellIs" dxfId="1332" priority="296" operator="greaterThan">
      <formula>1000</formula>
    </cfRule>
  </conditionalFormatting>
  <conditionalFormatting sqref="N11">
    <cfRule type="cellIs" dxfId="1331" priority="297" operator="greaterThan">
      <formula>1000</formula>
    </cfRule>
  </conditionalFormatting>
  <conditionalFormatting sqref="O11">
    <cfRule type="cellIs" dxfId="1330" priority="298" operator="greaterThan">
      <formula>1000</formula>
    </cfRule>
  </conditionalFormatting>
  <conditionalFormatting sqref="P11">
    <cfRule type="cellIs" dxfId="1329" priority="299" operator="greaterThan">
      <formula>1000</formula>
    </cfRule>
  </conditionalFormatting>
  <conditionalFormatting sqref="Q11">
    <cfRule type="cellIs" dxfId="1328" priority="300" operator="greaterThan">
      <formula>1000</formula>
    </cfRule>
  </conditionalFormatting>
  <conditionalFormatting sqref="R11">
    <cfRule type="cellIs" dxfId="1327" priority="301" operator="greaterThan">
      <formula>1000</formula>
    </cfRule>
  </conditionalFormatting>
  <conditionalFormatting sqref="S11">
    <cfRule type="cellIs" dxfId="1326" priority="302" operator="greaterThan">
      <formula>1000</formula>
    </cfRule>
  </conditionalFormatting>
  <conditionalFormatting sqref="T11">
    <cfRule type="cellIs" dxfId="1325" priority="303" operator="greaterThan">
      <formula>1000</formula>
    </cfRule>
  </conditionalFormatting>
  <conditionalFormatting sqref="I12">
    <cfRule type="cellIs" dxfId="1324" priority="304" operator="greaterThan">
      <formula>50</formula>
    </cfRule>
  </conditionalFormatting>
  <conditionalFormatting sqref="I13">
    <cfRule type="cellIs" dxfId="1323" priority="305" operator="greaterThan">
      <formula>50</formula>
    </cfRule>
  </conditionalFormatting>
  <conditionalFormatting sqref="I14">
    <cfRule type="cellIs" dxfId="1322" priority="306" operator="greaterThan">
      <formula>50</formula>
    </cfRule>
  </conditionalFormatting>
  <conditionalFormatting sqref="I15">
    <cfRule type="cellIs" dxfId="1321" priority="307" operator="greaterThan">
      <formula>50</formula>
    </cfRule>
  </conditionalFormatting>
  <conditionalFormatting sqref="I16">
    <cfRule type="cellIs" dxfId="1320" priority="308" operator="greaterThan">
      <formula>50</formula>
    </cfRule>
  </conditionalFormatting>
  <conditionalFormatting sqref="D11">
    <cfRule type="cellIs" dxfId="1319" priority="309" operator="greaterThan">
      <formula>1000</formula>
    </cfRule>
  </conditionalFormatting>
  <conditionalFormatting sqref="E11">
    <cfRule type="cellIs" dxfId="1318" priority="310" operator="greaterThan">
      <formula>1000</formula>
    </cfRule>
  </conditionalFormatting>
  <conditionalFormatting sqref="F11">
    <cfRule type="cellIs" dxfId="1317" priority="311" operator="greaterThan">
      <formula>1000</formula>
    </cfRule>
  </conditionalFormatting>
  <conditionalFormatting sqref="G11">
    <cfRule type="cellIs" dxfId="1316" priority="312" operator="greaterThan">
      <formula>1000</formula>
    </cfRule>
  </conditionalFormatting>
  <conditionalFormatting sqref="H11">
    <cfRule type="cellIs" dxfId="1315" priority="313" operator="greaterThan">
      <formula>1000</formula>
    </cfRule>
  </conditionalFormatting>
  <conditionalFormatting sqref="I11">
    <cfRule type="cellIs" dxfId="1314" priority="314" operator="greaterThan">
      <formula>1000</formula>
    </cfRule>
  </conditionalFormatting>
  <conditionalFormatting sqref="J11">
    <cfRule type="cellIs" dxfId="1313" priority="315" operator="greaterThan">
      <formula>1000</formula>
    </cfRule>
  </conditionalFormatting>
  <conditionalFormatting sqref="K11">
    <cfRule type="cellIs" dxfId="1312" priority="316" operator="greaterThan">
      <formula>1000</formula>
    </cfRule>
  </conditionalFormatting>
  <conditionalFormatting sqref="L11">
    <cfRule type="cellIs" dxfId="1311" priority="317" operator="greaterThan">
      <formula>1000</formula>
    </cfRule>
  </conditionalFormatting>
  <conditionalFormatting sqref="M11">
    <cfRule type="cellIs" dxfId="1310" priority="318" operator="greaterThan">
      <formula>1000</formula>
    </cfRule>
  </conditionalFormatting>
  <conditionalFormatting sqref="N11">
    <cfRule type="cellIs" dxfId="1309" priority="319" operator="greaterThan">
      <formula>1000</formula>
    </cfRule>
  </conditionalFormatting>
  <conditionalFormatting sqref="O11">
    <cfRule type="cellIs" dxfId="1308" priority="320" operator="greaterThan">
      <formula>1000</formula>
    </cfRule>
  </conditionalFormatting>
  <conditionalFormatting sqref="P11">
    <cfRule type="cellIs" dxfId="1307" priority="321" operator="greaterThan">
      <formula>1000</formula>
    </cfRule>
  </conditionalFormatting>
  <conditionalFormatting sqref="Q11">
    <cfRule type="cellIs" dxfId="1306" priority="322" operator="greaterThan">
      <formula>1000</formula>
    </cfRule>
  </conditionalFormatting>
  <conditionalFormatting sqref="R11">
    <cfRule type="cellIs" dxfId="1305" priority="323" operator="greaterThan">
      <formula>1000</formula>
    </cfRule>
  </conditionalFormatting>
  <conditionalFormatting sqref="S11">
    <cfRule type="cellIs" dxfId="1304" priority="324" operator="greaterThan">
      <formula>1000</formula>
    </cfRule>
  </conditionalFormatting>
  <conditionalFormatting sqref="T11">
    <cfRule type="cellIs" dxfId="1303" priority="325" operator="greaterThan">
      <formula>1000</formula>
    </cfRule>
  </conditionalFormatting>
  <conditionalFormatting sqref="I12">
    <cfRule type="cellIs" dxfId="1302" priority="326" operator="greaterThan">
      <formula>50</formula>
    </cfRule>
  </conditionalFormatting>
  <conditionalFormatting sqref="I13">
    <cfRule type="cellIs" dxfId="1301" priority="327" operator="greaterThan">
      <formula>50</formula>
    </cfRule>
  </conditionalFormatting>
  <conditionalFormatting sqref="I14">
    <cfRule type="cellIs" dxfId="1300" priority="328" operator="greaterThan">
      <formula>50</formula>
    </cfRule>
  </conditionalFormatting>
  <conditionalFormatting sqref="I15">
    <cfRule type="cellIs" dxfId="1299" priority="329" operator="greaterThan">
      <formula>50</formula>
    </cfRule>
  </conditionalFormatting>
  <conditionalFormatting sqref="I16">
    <cfRule type="cellIs" dxfId="1298" priority="330" operator="greaterThan">
      <formula>50</formula>
    </cfRule>
  </conditionalFormatting>
  <conditionalFormatting sqref="D11">
    <cfRule type="cellIs" dxfId="1297" priority="331" operator="greaterThan">
      <formula>1000</formula>
    </cfRule>
  </conditionalFormatting>
  <conditionalFormatting sqref="E11">
    <cfRule type="cellIs" dxfId="1296" priority="332" operator="greaterThan">
      <formula>1000</formula>
    </cfRule>
  </conditionalFormatting>
  <conditionalFormatting sqref="F11">
    <cfRule type="cellIs" dxfId="1295" priority="333" operator="greaterThan">
      <formula>1000</formula>
    </cfRule>
  </conditionalFormatting>
  <conditionalFormatting sqref="G11">
    <cfRule type="cellIs" dxfId="1294" priority="334" operator="greaterThan">
      <formula>1000</formula>
    </cfRule>
  </conditionalFormatting>
  <conditionalFormatting sqref="H11">
    <cfRule type="cellIs" dxfId="1293" priority="335" operator="greaterThan">
      <formula>1000</formula>
    </cfRule>
  </conditionalFormatting>
  <conditionalFormatting sqref="I11">
    <cfRule type="cellIs" dxfId="1292" priority="336" operator="greaterThan">
      <formula>1000</formula>
    </cfRule>
  </conditionalFormatting>
  <conditionalFormatting sqref="J11">
    <cfRule type="cellIs" dxfId="1291" priority="337" operator="greaterThan">
      <formula>1000</formula>
    </cfRule>
  </conditionalFormatting>
  <conditionalFormatting sqref="K11">
    <cfRule type="cellIs" dxfId="1290" priority="338" operator="greaterThan">
      <formula>1000</formula>
    </cfRule>
  </conditionalFormatting>
  <conditionalFormatting sqref="L11">
    <cfRule type="cellIs" dxfId="1289" priority="339" operator="greaterThan">
      <formula>1000</formula>
    </cfRule>
  </conditionalFormatting>
  <conditionalFormatting sqref="M11">
    <cfRule type="cellIs" dxfId="1288" priority="340" operator="greaterThan">
      <formula>1000</formula>
    </cfRule>
  </conditionalFormatting>
  <conditionalFormatting sqref="N11">
    <cfRule type="cellIs" dxfId="1287" priority="341" operator="greaterThan">
      <formula>1000</formula>
    </cfRule>
  </conditionalFormatting>
  <conditionalFormatting sqref="O11">
    <cfRule type="cellIs" dxfId="1286" priority="342" operator="greaterThan">
      <formula>1000</formula>
    </cfRule>
  </conditionalFormatting>
  <conditionalFormatting sqref="P11">
    <cfRule type="cellIs" dxfId="1285" priority="343" operator="greaterThan">
      <formula>1000</formula>
    </cfRule>
  </conditionalFormatting>
  <conditionalFormatting sqref="Q11">
    <cfRule type="cellIs" dxfId="1284" priority="344" operator="greaterThan">
      <formula>1000</formula>
    </cfRule>
  </conditionalFormatting>
  <conditionalFormatting sqref="R11">
    <cfRule type="cellIs" dxfId="1283" priority="345" operator="greaterThan">
      <formula>1000</formula>
    </cfRule>
  </conditionalFormatting>
  <conditionalFormatting sqref="S11">
    <cfRule type="cellIs" dxfId="1282" priority="346" operator="greaterThan">
      <formula>1000</formula>
    </cfRule>
  </conditionalFormatting>
  <conditionalFormatting sqref="T11">
    <cfRule type="cellIs" dxfId="1281" priority="347" operator="greaterThan">
      <formula>1000</formula>
    </cfRule>
  </conditionalFormatting>
  <conditionalFormatting sqref="I12">
    <cfRule type="cellIs" dxfId="1280" priority="348" operator="greaterThan">
      <formula>50</formula>
    </cfRule>
  </conditionalFormatting>
  <conditionalFormatting sqref="I13">
    <cfRule type="cellIs" dxfId="1279" priority="349" operator="greaterThan">
      <formula>50</formula>
    </cfRule>
  </conditionalFormatting>
  <conditionalFormatting sqref="I14">
    <cfRule type="cellIs" dxfId="1278" priority="350" operator="greaterThan">
      <formula>50</formula>
    </cfRule>
  </conditionalFormatting>
  <conditionalFormatting sqref="I15">
    <cfRule type="cellIs" dxfId="1277" priority="351" operator="greaterThan">
      <formula>50</formula>
    </cfRule>
  </conditionalFormatting>
  <conditionalFormatting sqref="I16">
    <cfRule type="cellIs" dxfId="1276" priority="352" operator="greaterThan">
      <formula>50</formula>
    </cfRule>
  </conditionalFormatting>
  <conditionalFormatting sqref="D11">
    <cfRule type="cellIs" dxfId="1275" priority="353" operator="greaterThan">
      <formula>1000</formula>
    </cfRule>
  </conditionalFormatting>
  <conditionalFormatting sqref="E11">
    <cfRule type="cellIs" dxfId="1274" priority="354" operator="greaterThan">
      <formula>1000</formula>
    </cfRule>
  </conditionalFormatting>
  <conditionalFormatting sqref="F11">
    <cfRule type="cellIs" dxfId="1273" priority="355" operator="greaterThan">
      <formula>1000</formula>
    </cfRule>
  </conditionalFormatting>
  <conditionalFormatting sqref="G11">
    <cfRule type="cellIs" dxfId="1272" priority="356" operator="greaterThan">
      <formula>1000</formula>
    </cfRule>
  </conditionalFormatting>
  <conditionalFormatting sqref="H11">
    <cfRule type="cellIs" dxfId="1271" priority="357" operator="greaterThan">
      <formula>1000</formula>
    </cfRule>
  </conditionalFormatting>
  <conditionalFormatting sqref="I11">
    <cfRule type="cellIs" dxfId="1270" priority="358" operator="greaterThan">
      <formula>1000</formula>
    </cfRule>
  </conditionalFormatting>
  <conditionalFormatting sqref="J11">
    <cfRule type="cellIs" dxfId="1269" priority="359" operator="greaterThan">
      <formula>1000</formula>
    </cfRule>
  </conditionalFormatting>
  <conditionalFormatting sqref="K11">
    <cfRule type="cellIs" dxfId="1268" priority="360" operator="greaterThan">
      <formula>1000</formula>
    </cfRule>
  </conditionalFormatting>
  <conditionalFormatting sqref="L11">
    <cfRule type="cellIs" dxfId="1267" priority="361" operator="greaterThan">
      <formula>1000</formula>
    </cfRule>
  </conditionalFormatting>
  <conditionalFormatting sqref="M11">
    <cfRule type="cellIs" dxfId="1266" priority="362" operator="greaterThan">
      <formula>1000</formula>
    </cfRule>
  </conditionalFormatting>
  <conditionalFormatting sqref="N11">
    <cfRule type="cellIs" dxfId="1265" priority="363" operator="greaterThan">
      <formula>1000</formula>
    </cfRule>
  </conditionalFormatting>
  <conditionalFormatting sqref="O11">
    <cfRule type="cellIs" dxfId="1264" priority="364" operator="greaterThan">
      <formula>1000</formula>
    </cfRule>
  </conditionalFormatting>
  <conditionalFormatting sqref="P11">
    <cfRule type="cellIs" dxfId="1263" priority="365" operator="greaterThan">
      <formula>1000</formula>
    </cfRule>
  </conditionalFormatting>
  <conditionalFormatting sqref="Q11">
    <cfRule type="cellIs" dxfId="1262" priority="366" operator="greaterThan">
      <formula>1000</formula>
    </cfRule>
  </conditionalFormatting>
  <conditionalFormatting sqref="R11">
    <cfRule type="cellIs" dxfId="1261" priority="367" operator="greaterThan">
      <formula>1000</formula>
    </cfRule>
  </conditionalFormatting>
  <conditionalFormatting sqref="S11">
    <cfRule type="cellIs" dxfId="1260" priority="368" operator="greaterThan">
      <formula>1000</formula>
    </cfRule>
  </conditionalFormatting>
  <conditionalFormatting sqref="T11">
    <cfRule type="cellIs" dxfId="1259" priority="369" operator="greaterThan">
      <formula>1000</formula>
    </cfRule>
  </conditionalFormatting>
  <conditionalFormatting sqref="I12">
    <cfRule type="cellIs" dxfId="1258" priority="370" operator="greaterThan">
      <formula>50</formula>
    </cfRule>
  </conditionalFormatting>
  <conditionalFormatting sqref="I13">
    <cfRule type="cellIs" dxfId="1257" priority="371" operator="greaterThan">
      <formula>50</formula>
    </cfRule>
  </conditionalFormatting>
  <conditionalFormatting sqref="I14">
    <cfRule type="cellIs" dxfId="1256" priority="372" operator="greaterThan">
      <formula>50</formula>
    </cfRule>
  </conditionalFormatting>
  <conditionalFormatting sqref="I15">
    <cfRule type="cellIs" dxfId="1255" priority="373" operator="greaterThan">
      <formula>50</formula>
    </cfRule>
  </conditionalFormatting>
  <conditionalFormatting sqref="I16">
    <cfRule type="cellIs" dxfId="1254" priority="374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229</v>
      </c>
    </row>
    <row r="5" spans="1:22" ht="14.25" customHeight="1" x14ac:dyDescent="0.2">
      <c r="C5" s="76" t="s">
        <v>230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>
        <v>180000</v>
      </c>
      <c r="H25" s="28">
        <v>0</v>
      </c>
      <c r="I25" s="29">
        <v>0</v>
      </c>
      <c r="J25" s="30">
        <v>0</v>
      </c>
      <c r="K25" s="11">
        <v>0</v>
      </c>
      <c r="L25" s="29">
        <v>0</v>
      </c>
      <c r="M25" s="11">
        <v>0</v>
      </c>
      <c r="N25" s="29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>
        <v>0</v>
      </c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>
        <v>180000</v>
      </c>
      <c r="I35" s="29">
        <v>15000</v>
      </c>
      <c r="J35" s="30">
        <v>15000</v>
      </c>
      <c r="K35" s="11">
        <v>15000</v>
      </c>
      <c r="L35" s="29">
        <v>15000</v>
      </c>
      <c r="M35" s="11">
        <v>15000</v>
      </c>
      <c r="N35" s="29">
        <v>15000</v>
      </c>
      <c r="O35" s="30">
        <v>15000</v>
      </c>
      <c r="P35" s="30">
        <v>15000</v>
      </c>
      <c r="Q35" s="30">
        <v>15000</v>
      </c>
      <c r="R35" s="30">
        <v>15000</v>
      </c>
      <c r="S35" s="30">
        <v>15000</v>
      </c>
      <c r="T35" s="30">
        <v>15000</v>
      </c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>
        <v>0</v>
      </c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180000</v>
      </c>
      <c r="H49" s="34">
        <f t="shared" si="2"/>
        <v>180000</v>
      </c>
      <c r="I49" s="35">
        <f t="shared" si="2"/>
        <v>15000</v>
      </c>
      <c r="J49" s="36">
        <f t="shared" si="2"/>
        <v>15000</v>
      </c>
      <c r="K49" s="37">
        <f t="shared" si="2"/>
        <v>15000</v>
      </c>
      <c r="L49" s="35">
        <f t="shared" si="2"/>
        <v>15000</v>
      </c>
      <c r="M49" s="37">
        <f t="shared" si="2"/>
        <v>15000</v>
      </c>
      <c r="N49" s="35">
        <f t="shared" si="2"/>
        <v>15000</v>
      </c>
      <c r="O49" s="36">
        <f t="shared" si="2"/>
        <v>15000</v>
      </c>
      <c r="P49" s="36">
        <f t="shared" si="2"/>
        <v>15000</v>
      </c>
      <c r="Q49" s="36">
        <f t="shared" si="2"/>
        <v>15000</v>
      </c>
      <c r="R49" s="36">
        <f t="shared" si="2"/>
        <v>15000</v>
      </c>
      <c r="S49" s="36">
        <f t="shared" si="2"/>
        <v>15000</v>
      </c>
      <c r="T49" s="36">
        <f t="shared" si="2"/>
        <v>15000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>
        <v>5130</v>
      </c>
      <c r="H73" s="45">
        <v>5130</v>
      </c>
      <c r="I73" s="46">
        <v>427.5</v>
      </c>
      <c r="J73" s="30">
        <v>427.5</v>
      </c>
      <c r="K73" s="46">
        <v>427.5</v>
      </c>
      <c r="L73" s="30">
        <v>427.5</v>
      </c>
      <c r="M73" s="11">
        <v>427.5</v>
      </c>
      <c r="N73" s="29">
        <v>427.5</v>
      </c>
      <c r="O73" s="11">
        <v>427.5</v>
      </c>
      <c r="P73" s="29">
        <v>427.5</v>
      </c>
      <c r="Q73" s="30">
        <v>427.5</v>
      </c>
      <c r="R73" s="30">
        <v>427.5</v>
      </c>
      <c r="S73" s="30">
        <v>427.5</v>
      </c>
      <c r="T73" s="30">
        <v>427.5</v>
      </c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43500</v>
      </c>
      <c r="H88" s="45">
        <v>43500</v>
      </c>
      <c r="I88" s="46">
        <v>3625</v>
      </c>
      <c r="J88" s="30">
        <v>3625</v>
      </c>
      <c r="K88" s="46">
        <v>3625</v>
      </c>
      <c r="L88" s="30">
        <v>3625</v>
      </c>
      <c r="M88" s="11">
        <v>3625</v>
      </c>
      <c r="N88" s="29">
        <v>3625</v>
      </c>
      <c r="O88" s="11">
        <v>3625</v>
      </c>
      <c r="P88" s="29">
        <v>3625</v>
      </c>
      <c r="Q88" s="30">
        <v>3625</v>
      </c>
      <c r="R88" s="30">
        <v>3625</v>
      </c>
      <c r="S88" s="30">
        <v>3625</v>
      </c>
      <c r="T88" s="30">
        <v>3625</v>
      </c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>
        <v>5000</v>
      </c>
      <c r="H104" s="45">
        <v>999.99999999999898</v>
      </c>
      <c r="I104" s="46">
        <v>83.3333333333333</v>
      </c>
      <c r="J104" s="30">
        <v>83.3333333333333</v>
      </c>
      <c r="K104" s="46">
        <v>83.3333333333333</v>
      </c>
      <c r="L104" s="30">
        <v>83.3333333333333</v>
      </c>
      <c r="M104" s="11">
        <v>83.3333333333333</v>
      </c>
      <c r="N104" s="29">
        <v>83.3333333333333</v>
      </c>
      <c r="O104" s="11">
        <v>83.3333333333333</v>
      </c>
      <c r="P104" s="29">
        <v>83.3333333333333</v>
      </c>
      <c r="Q104" s="30">
        <v>83.3333333333333</v>
      </c>
      <c r="R104" s="30">
        <v>83.3333333333333</v>
      </c>
      <c r="S104" s="30">
        <v>83.3333333333333</v>
      </c>
      <c r="T104" s="30">
        <v>83.3333333333333</v>
      </c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>
        <v>2100</v>
      </c>
      <c r="H110" s="45">
        <v>2100</v>
      </c>
      <c r="I110" s="46">
        <v>175</v>
      </c>
      <c r="J110" s="30">
        <v>175</v>
      </c>
      <c r="K110" s="46">
        <v>175</v>
      </c>
      <c r="L110" s="30">
        <v>175</v>
      </c>
      <c r="M110" s="11">
        <v>175</v>
      </c>
      <c r="N110" s="29">
        <v>175</v>
      </c>
      <c r="O110" s="11">
        <v>175</v>
      </c>
      <c r="P110" s="29">
        <v>175</v>
      </c>
      <c r="Q110" s="30">
        <v>175</v>
      </c>
      <c r="R110" s="30">
        <v>175</v>
      </c>
      <c r="S110" s="30">
        <v>175</v>
      </c>
      <c r="T110" s="30">
        <v>175</v>
      </c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>
        <v>6000</v>
      </c>
      <c r="H148" s="45">
        <v>6000</v>
      </c>
      <c r="I148" s="46">
        <v>500</v>
      </c>
      <c r="J148" s="30">
        <v>500</v>
      </c>
      <c r="K148" s="46">
        <v>500</v>
      </c>
      <c r="L148" s="30">
        <v>500</v>
      </c>
      <c r="M148" s="11">
        <v>500</v>
      </c>
      <c r="N148" s="29">
        <v>500</v>
      </c>
      <c r="O148" s="11">
        <v>500</v>
      </c>
      <c r="P148" s="29">
        <v>500</v>
      </c>
      <c r="Q148" s="30">
        <v>500</v>
      </c>
      <c r="R148" s="30">
        <v>500</v>
      </c>
      <c r="S148" s="30">
        <v>500</v>
      </c>
      <c r="T148" s="30">
        <v>500</v>
      </c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23850</v>
      </c>
      <c r="H152" s="45">
        <v>23850</v>
      </c>
      <c r="I152" s="46">
        <v>1987.5</v>
      </c>
      <c r="J152" s="30">
        <v>1987.5</v>
      </c>
      <c r="K152" s="46">
        <v>1987.5</v>
      </c>
      <c r="L152" s="30">
        <v>1987.5</v>
      </c>
      <c r="M152" s="11">
        <v>1987.5</v>
      </c>
      <c r="N152" s="29">
        <v>1987.5</v>
      </c>
      <c r="O152" s="11">
        <v>1987.5</v>
      </c>
      <c r="P152" s="29">
        <v>1987.5</v>
      </c>
      <c r="Q152" s="30">
        <v>1987.5</v>
      </c>
      <c r="R152" s="30">
        <v>1987.5</v>
      </c>
      <c r="S152" s="30">
        <v>1987.5</v>
      </c>
      <c r="T152" s="30">
        <v>1987.5</v>
      </c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85580</v>
      </c>
      <c r="H155" s="47">
        <v>81580</v>
      </c>
      <c r="I155" s="35">
        <v>6798.3333333333303</v>
      </c>
      <c r="J155" s="36">
        <v>6798.3333333333303</v>
      </c>
      <c r="K155" s="46">
        <v>6798.3333333333303</v>
      </c>
      <c r="L155" s="30">
        <v>6798.3333333333303</v>
      </c>
      <c r="M155" s="11">
        <v>6798.3333333333303</v>
      </c>
      <c r="N155" s="29">
        <v>6798.3333333333303</v>
      </c>
      <c r="O155" s="11">
        <v>6798.3333333333303</v>
      </c>
      <c r="P155" s="29">
        <v>6798.3333333333303</v>
      </c>
      <c r="Q155" s="30">
        <v>6798.3333333333303</v>
      </c>
      <c r="R155" s="30">
        <v>6798.3333333333303</v>
      </c>
      <c r="S155" s="30">
        <v>6798.3333333333303</v>
      </c>
      <c r="T155" s="30">
        <v>6798.3333333333303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94420</v>
      </c>
      <c r="H157" s="50">
        <f t="shared" si="7"/>
        <v>98420</v>
      </c>
      <c r="I157" s="51">
        <f t="shared" si="7"/>
        <v>8201.6666666666697</v>
      </c>
      <c r="J157" s="52">
        <f t="shared" si="7"/>
        <v>8201.6666666666697</v>
      </c>
      <c r="K157" s="52">
        <f t="shared" si="7"/>
        <v>8201.6666666666697</v>
      </c>
      <c r="L157" s="52">
        <f t="shared" si="7"/>
        <v>8201.6666666666697</v>
      </c>
      <c r="M157" s="52">
        <f t="shared" si="7"/>
        <v>8201.6666666666697</v>
      </c>
      <c r="N157" s="52">
        <f t="shared" si="7"/>
        <v>8201.6666666666697</v>
      </c>
      <c r="O157" s="52">
        <f t="shared" si="7"/>
        <v>8201.6666666666697</v>
      </c>
      <c r="P157" s="52">
        <f t="shared" si="7"/>
        <v>8201.6666666666697</v>
      </c>
      <c r="Q157" s="52">
        <f t="shared" si="7"/>
        <v>8201.6666666666697</v>
      </c>
      <c r="R157" s="52">
        <f t="shared" si="7"/>
        <v>8201.6666666666697</v>
      </c>
      <c r="S157" s="49">
        <f t="shared" si="7"/>
        <v>8201.6666666666697</v>
      </c>
      <c r="T157" s="51">
        <f t="shared" si="7"/>
        <v>8201.6666666666697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1253" priority="1" operator="greaterThan">
      <formula>1000</formula>
    </cfRule>
  </conditionalFormatting>
  <conditionalFormatting sqref="E11">
    <cfRule type="cellIs" dxfId="1252" priority="2" operator="greaterThan">
      <formula>1000</formula>
    </cfRule>
  </conditionalFormatting>
  <conditionalFormatting sqref="F11">
    <cfRule type="cellIs" dxfId="1251" priority="3" operator="greaterThan">
      <formula>1000</formula>
    </cfRule>
  </conditionalFormatting>
  <conditionalFormatting sqref="G11">
    <cfRule type="cellIs" dxfId="1250" priority="4" operator="greaterThan">
      <formula>1000</formula>
    </cfRule>
  </conditionalFormatting>
  <conditionalFormatting sqref="H11">
    <cfRule type="cellIs" dxfId="1249" priority="5" operator="greaterThan">
      <formula>1000</formula>
    </cfRule>
  </conditionalFormatting>
  <conditionalFormatting sqref="I11">
    <cfRule type="cellIs" dxfId="1248" priority="6" operator="greaterThan">
      <formula>1000</formula>
    </cfRule>
  </conditionalFormatting>
  <conditionalFormatting sqref="J11">
    <cfRule type="cellIs" dxfId="1247" priority="7" operator="greaterThan">
      <formula>1000</formula>
    </cfRule>
  </conditionalFormatting>
  <conditionalFormatting sqref="K11">
    <cfRule type="cellIs" dxfId="1246" priority="8" operator="greaterThan">
      <formula>1000</formula>
    </cfRule>
  </conditionalFormatting>
  <conditionalFormatting sqref="L11">
    <cfRule type="cellIs" dxfId="1245" priority="9" operator="greaterThan">
      <formula>1000</formula>
    </cfRule>
  </conditionalFormatting>
  <conditionalFormatting sqref="M11">
    <cfRule type="cellIs" dxfId="1244" priority="10" operator="greaterThan">
      <formula>1000</formula>
    </cfRule>
  </conditionalFormatting>
  <conditionalFormatting sqref="N11">
    <cfRule type="cellIs" dxfId="1243" priority="11" operator="greaterThan">
      <formula>1000</formula>
    </cfRule>
  </conditionalFormatting>
  <conditionalFormatting sqref="O11">
    <cfRule type="cellIs" dxfId="1242" priority="12" operator="greaterThan">
      <formula>1000</formula>
    </cfRule>
  </conditionalFormatting>
  <conditionalFormatting sqref="P11">
    <cfRule type="cellIs" dxfId="1241" priority="13" operator="greaterThan">
      <formula>1000</formula>
    </cfRule>
  </conditionalFormatting>
  <conditionalFormatting sqref="Q11">
    <cfRule type="cellIs" dxfId="1240" priority="14" operator="greaterThan">
      <formula>1000</formula>
    </cfRule>
  </conditionalFormatting>
  <conditionalFormatting sqref="R11">
    <cfRule type="cellIs" dxfId="1239" priority="15" operator="greaterThan">
      <formula>1000</formula>
    </cfRule>
  </conditionalFormatting>
  <conditionalFormatting sqref="S11">
    <cfRule type="cellIs" dxfId="1238" priority="16" operator="greaterThan">
      <formula>1000</formula>
    </cfRule>
  </conditionalFormatting>
  <conditionalFormatting sqref="T11">
    <cfRule type="cellIs" dxfId="1237" priority="17" operator="greaterThan">
      <formula>1000</formula>
    </cfRule>
  </conditionalFormatting>
  <conditionalFormatting sqref="I12">
    <cfRule type="cellIs" dxfId="1236" priority="18" operator="greaterThan">
      <formula>50</formula>
    </cfRule>
  </conditionalFormatting>
  <conditionalFormatting sqref="I13">
    <cfRule type="cellIs" dxfId="1235" priority="19" operator="greaterThan">
      <formula>50</formula>
    </cfRule>
  </conditionalFormatting>
  <conditionalFormatting sqref="I14">
    <cfRule type="cellIs" dxfId="1234" priority="20" operator="greaterThan">
      <formula>50</formula>
    </cfRule>
  </conditionalFormatting>
  <conditionalFormatting sqref="I15">
    <cfRule type="cellIs" dxfId="1233" priority="21" operator="greaterThan">
      <formula>50</formula>
    </cfRule>
  </conditionalFormatting>
  <conditionalFormatting sqref="I16">
    <cfRule type="cellIs" dxfId="1232" priority="22" operator="greaterThan">
      <formula>50</formula>
    </cfRule>
  </conditionalFormatting>
  <conditionalFormatting sqref="D11">
    <cfRule type="cellIs" dxfId="1231" priority="23" operator="greaterThan">
      <formula>1000</formula>
    </cfRule>
  </conditionalFormatting>
  <conditionalFormatting sqref="E11">
    <cfRule type="cellIs" dxfId="1230" priority="24" operator="greaterThan">
      <formula>1000</formula>
    </cfRule>
  </conditionalFormatting>
  <conditionalFormatting sqref="F11">
    <cfRule type="cellIs" dxfId="1229" priority="25" operator="greaterThan">
      <formula>1000</formula>
    </cfRule>
  </conditionalFormatting>
  <conditionalFormatting sqref="G11">
    <cfRule type="cellIs" dxfId="1228" priority="26" operator="greaterThan">
      <formula>1000</formula>
    </cfRule>
  </conditionalFormatting>
  <conditionalFormatting sqref="H11">
    <cfRule type="cellIs" dxfId="1227" priority="27" operator="greaterThan">
      <formula>1000</formula>
    </cfRule>
  </conditionalFormatting>
  <conditionalFormatting sqref="I11">
    <cfRule type="cellIs" dxfId="1226" priority="28" operator="greaterThan">
      <formula>1000</formula>
    </cfRule>
  </conditionalFormatting>
  <conditionalFormatting sqref="J11">
    <cfRule type="cellIs" dxfId="1225" priority="29" operator="greaterThan">
      <formula>1000</formula>
    </cfRule>
  </conditionalFormatting>
  <conditionalFormatting sqref="K11">
    <cfRule type="cellIs" dxfId="1224" priority="30" operator="greaterThan">
      <formula>1000</formula>
    </cfRule>
  </conditionalFormatting>
  <conditionalFormatting sqref="L11">
    <cfRule type="cellIs" dxfId="1223" priority="31" operator="greaterThan">
      <formula>1000</formula>
    </cfRule>
  </conditionalFormatting>
  <conditionalFormatting sqref="M11">
    <cfRule type="cellIs" dxfId="1222" priority="32" operator="greaterThan">
      <formula>1000</formula>
    </cfRule>
  </conditionalFormatting>
  <conditionalFormatting sqref="N11">
    <cfRule type="cellIs" dxfId="1221" priority="33" operator="greaterThan">
      <formula>1000</formula>
    </cfRule>
  </conditionalFormatting>
  <conditionalFormatting sqref="O11">
    <cfRule type="cellIs" dxfId="1220" priority="34" operator="greaterThan">
      <formula>1000</formula>
    </cfRule>
  </conditionalFormatting>
  <conditionalFormatting sqref="P11">
    <cfRule type="cellIs" dxfId="1219" priority="35" operator="greaterThan">
      <formula>1000</formula>
    </cfRule>
  </conditionalFormatting>
  <conditionalFormatting sqref="Q11">
    <cfRule type="cellIs" dxfId="1218" priority="36" operator="greaterThan">
      <formula>1000</formula>
    </cfRule>
  </conditionalFormatting>
  <conditionalFormatting sqref="R11">
    <cfRule type="cellIs" dxfId="1217" priority="37" operator="greaterThan">
      <formula>1000</formula>
    </cfRule>
  </conditionalFormatting>
  <conditionalFormatting sqref="S11">
    <cfRule type="cellIs" dxfId="1216" priority="38" operator="greaterThan">
      <formula>1000</formula>
    </cfRule>
  </conditionalFormatting>
  <conditionalFormatting sqref="T11">
    <cfRule type="cellIs" dxfId="1215" priority="39" operator="greaterThan">
      <formula>1000</formula>
    </cfRule>
  </conditionalFormatting>
  <conditionalFormatting sqref="I12">
    <cfRule type="cellIs" dxfId="1214" priority="40" operator="greaterThan">
      <formula>50</formula>
    </cfRule>
  </conditionalFormatting>
  <conditionalFormatting sqref="I13">
    <cfRule type="cellIs" dxfId="1213" priority="41" operator="greaterThan">
      <formula>50</formula>
    </cfRule>
  </conditionalFormatting>
  <conditionalFormatting sqref="I14">
    <cfRule type="cellIs" dxfId="1212" priority="42" operator="greaterThan">
      <formula>50</formula>
    </cfRule>
  </conditionalFormatting>
  <conditionalFormatting sqref="I15">
    <cfRule type="cellIs" dxfId="1211" priority="43" operator="greaterThan">
      <formula>50</formula>
    </cfRule>
  </conditionalFormatting>
  <conditionalFormatting sqref="I16">
    <cfRule type="cellIs" dxfId="1210" priority="44" operator="greaterThan">
      <formula>50</formula>
    </cfRule>
  </conditionalFormatting>
  <conditionalFormatting sqref="D11">
    <cfRule type="cellIs" dxfId="1209" priority="45" operator="greaterThan">
      <formula>1000</formula>
    </cfRule>
  </conditionalFormatting>
  <conditionalFormatting sqref="E11">
    <cfRule type="cellIs" dxfId="1208" priority="46" operator="greaterThan">
      <formula>1000</formula>
    </cfRule>
  </conditionalFormatting>
  <conditionalFormatting sqref="F11">
    <cfRule type="cellIs" dxfId="1207" priority="47" operator="greaterThan">
      <formula>1000</formula>
    </cfRule>
  </conditionalFormatting>
  <conditionalFormatting sqref="G11">
    <cfRule type="cellIs" dxfId="1206" priority="48" operator="greaterThan">
      <formula>1000</formula>
    </cfRule>
  </conditionalFormatting>
  <conditionalFormatting sqref="H11">
    <cfRule type="cellIs" dxfId="1205" priority="49" operator="greaterThan">
      <formula>1000</formula>
    </cfRule>
  </conditionalFormatting>
  <conditionalFormatting sqref="I11">
    <cfRule type="cellIs" dxfId="1204" priority="50" operator="greaterThan">
      <formula>1000</formula>
    </cfRule>
  </conditionalFormatting>
  <conditionalFormatting sqref="J11">
    <cfRule type="cellIs" dxfId="1203" priority="51" operator="greaterThan">
      <formula>1000</formula>
    </cfRule>
  </conditionalFormatting>
  <conditionalFormatting sqref="K11">
    <cfRule type="cellIs" dxfId="1202" priority="52" operator="greaterThan">
      <formula>1000</formula>
    </cfRule>
  </conditionalFormatting>
  <conditionalFormatting sqref="L11">
    <cfRule type="cellIs" dxfId="1201" priority="53" operator="greaterThan">
      <formula>1000</formula>
    </cfRule>
  </conditionalFormatting>
  <conditionalFormatting sqref="M11">
    <cfRule type="cellIs" dxfId="1200" priority="54" operator="greaterThan">
      <formula>1000</formula>
    </cfRule>
  </conditionalFormatting>
  <conditionalFormatting sqref="N11">
    <cfRule type="cellIs" dxfId="1199" priority="55" operator="greaterThan">
      <formula>1000</formula>
    </cfRule>
  </conditionalFormatting>
  <conditionalFormatting sqref="O11">
    <cfRule type="cellIs" dxfId="1198" priority="56" operator="greaterThan">
      <formula>1000</formula>
    </cfRule>
  </conditionalFormatting>
  <conditionalFormatting sqref="P11">
    <cfRule type="cellIs" dxfId="1197" priority="57" operator="greaterThan">
      <formula>1000</formula>
    </cfRule>
  </conditionalFormatting>
  <conditionalFormatting sqref="Q11">
    <cfRule type="cellIs" dxfId="1196" priority="58" operator="greaterThan">
      <formula>1000</formula>
    </cfRule>
  </conditionalFormatting>
  <conditionalFormatting sqref="R11">
    <cfRule type="cellIs" dxfId="1195" priority="59" operator="greaterThan">
      <formula>1000</formula>
    </cfRule>
  </conditionalFormatting>
  <conditionalFormatting sqref="S11">
    <cfRule type="cellIs" dxfId="1194" priority="60" operator="greaterThan">
      <formula>1000</formula>
    </cfRule>
  </conditionalFormatting>
  <conditionalFormatting sqref="T11">
    <cfRule type="cellIs" dxfId="1193" priority="61" operator="greaterThan">
      <formula>1000</formula>
    </cfRule>
  </conditionalFormatting>
  <conditionalFormatting sqref="I12">
    <cfRule type="cellIs" dxfId="1192" priority="62" operator="greaterThan">
      <formula>50</formula>
    </cfRule>
  </conditionalFormatting>
  <conditionalFormatting sqref="I13">
    <cfRule type="cellIs" dxfId="1191" priority="63" operator="greaterThan">
      <formula>50</formula>
    </cfRule>
  </conditionalFormatting>
  <conditionalFormatting sqref="I14">
    <cfRule type="cellIs" dxfId="1190" priority="64" operator="greaterThan">
      <formula>50</formula>
    </cfRule>
  </conditionalFormatting>
  <conditionalFormatting sqref="I15">
    <cfRule type="cellIs" dxfId="1189" priority="65" operator="greaterThan">
      <formula>50</formula>
    </cfRule>
  </conditionalFormatting>
  <conditionalFormatting sqref="I16">
    <cfRule type="cellIs" dxfId="1188" priority="66" operator="greaterThan">
      <formula>50</formula>
    </cfRule>
  </conditionalFormatting>
  <conditionalFormatting sqref="D11">
    <cfRule type="cellIs" dxfId="1187" priority="67" operator="greaterThan">
      <formula>1000</formula>
    </cfRule>
  </conditionalFormatting>
  <conditionalFormatting sqref="E11">
    <cfRule type="cellIs" dxfId="1186" priority="68" operator="greaterThan">
      <formula>1000</formula>
    </cfRule>
  </conditionalFormatting>
  <conditionalFormatting sqref="F11">
    <cfRule type="cellIs" dxfId="1185" priority="69" operator="greaterThan">
      <formula>1000</formula>
    </cfRule>
  </conditionalFormatting>
  <conditionalFormatting sqref="G11">
    <cfRule type="cellIs" dxfId="1184" priority="70" operator="greaterThan">
      <formula>1000</formula>
    </cfRule>
  </conditionalFormatting>
  <conditionalFormatting sqref="H11">
    <cfRule type="cellIs" dxfId="1183" priority="71" operator="greaterThan">
      <formula>1000</formula>
    </cfRule>
  </conditionalFormatting>
  <conditionalFormatting sqref="I11">
    <cfRule type="cellIs" dxfId="1182" priority="72" operator="greaterThan">
      <formula>1000</formula>
    </cfRule>
  </conditionalFormatting>
  <conditionalFormatting sqref="J11">
    <cfRule type="cellIs" dxfId="1181" priority="73" operator="greaterThan">
      <formula>1000</formula>
    </cfRule>
  </conditionalFormatting>
  <conditionalFormatting sqref="K11">
    <cfRule type="cellIs" dxfId="1180" priority="74" operator="greaterThan">
      <formula>1000</formula>
    </cfRule>
  </conditionalFormatting>
  <conditionalFormatting sqref="L11">
    <cfRule type="cellIs" dxfId="1179" priority="75" operator="greaterThan">
      <formula>1000</formula>
    </cfRule>
  </conditionalFormatting>
  <conditionalFormatting sqref="M11">
    <cfRule type="cellIs" dxfId="1178" priority="76" operator="greaterThan">
      <formula>1000</formula>
    </cfRule>
  </conditionalFormatting>
  <conditionalFormatting sqref="N11">
    <cfRule type="cellIs" dxfId="1177" priority="77" operator="greaterThan">
      <formula>1000</formula>
    </cfRule>
  </conditionalFormatting>
  <conditionalFormatting sqref="O11">
    <cfRule type="cellIs" dxfId="1176" priority="78" operator="greaterThan">
      <formula>1000</formula>
    </cfRule>
  </conditionalFormatting>
  <conditionalFormatting sqref="P11">
    <cfRule type="cellIs" dxfId="1175" priority="79" operator="greaterThan">
      <formula>1000</formula>
    </cfRule>
  </conditionalFormatting>
  <conditionalFormatting sqref="Q11">
    <cfRule type="cellIs" dxfId="1174" priority="80" operator="greaterThan">
      <formula>1000</formula>
    </cfRule>
  </conditionalFormatting>
  <conditionalFormatting sqref="R11">
    <cfRule type="cellIs" dxfId="1173" priority="81" operator="greaterThan">
      <formula>1000</formula>
    </cfRule>
  </conditionalFormatting>
  <conditionalFormatting sqref="S11">
    <cfRule type="cellIs" dxfId="1172" priority="82" operator="greaterThan">
      <formula>1000</formula>
    </cfRule>
  </conditionalFormatting>
  <conditionalFormatting sqref="T11">
    <cfRule type="cellIs" dxfId="1171" priority="83" operator="greaterThan">
      <formula>1000</formula>
    </cfRule>
  </conditionalFormatting>
  <conditionalFormatting sqref="I12">
    <cfRule type="cellIs" dxfId="1170" priority="84" operator="greaterThan">
      <formula>50</formula>
    </cfRule>
  </conditionalFormatting>
  <conditionalFormatting sqref="I13">
    <cfRule type="cellIs" dxfId="1169" priority="85" operator="greaterThan">
      <formula>50</formula>
    </cfRule>
  </conditionalFormatting>
  <conditionalFormatting sqref="I14">
    <cfRule type="cellIs" dxfId="1168" priority="86" operator="greaterThan">
      <formula>50</formula>
    </cfRule>
  </conditionalFormatting>
  <conditionalFormatting sqref="I15">
    <cfRule type="cellIs" dxfId="1167" priority="87" operator="greaterThan">
      <formula>50</formula>
    </cfRule>
  </conditionalFormatting>
  <conditionalFormatting sqref="I16">
    <cfRule type="cellIs" dxfId="1166" priority="88" operator="greaterThan">
      <formula>50</formula>
    </cfRule>
  </conditionalFormatting>
  <conditionalFormatting sqref="D11">
    <cfRule type="cellIs" dxfId="1165" priority="89" operator="greaterThan">
      <formula>1000</formula>
    </cfRule>
  </conditionalFormatting>
  <conditionalFormatting sqref="E11">
    <cfRule type="cellIs" dxfId="1164" priority="90" operator="greaterThan">
      <formula>1000</formula>
    </cfRule>
  </conditionalFormatting>
  <conditionalFormatting sqref="F11">
    <cfRule type="cellIs" dxfId="1163" priority="91" operator="greaterThan">
      <formula>1000</formula>
    </cfRule>
  </conditionalFormatting>
  <conditionalFormatting sqref="G11">
    <cfRule type="cellIs" dxfId="1162" priority="92" operator="greaterThan">
      <formula>1000</formula>
    </cfRule>
  </conditionalFormatting>
  <conditionalFormatting sqref="H11">
    <cfRule type="cellIs" dxfId="1161" priority="93" operator="greaterThan">
      <formula>1000</formula>
    </cfRule>
  </conditionalFormatting>
  <conditionalFormatting sqref="I11">
    <cfRule type="cellIs" dxfId="1160" priority="94" operator="greaterThan">
      <formula>1000</formula>
    </cfRule>
  </conditionalFormatting>
  <conditionalFormatting sqref="J11">
    <cfRule type="cellIs" dxfId="1159" priority="95" operator="greaterThan">
      <formula>1000</formula>
    </cfRule>
  </conditionalFormatting>
  <conditionalFormatting sqref="K11">
    <cfRule type="cellIs" dxfId="1158" priority="96" operator="greaterThan">
      <formula>1000</formula>
    </cfRule>
  </conditionalFormatting>
  <conditionalFormatting sqref="L11">
    <cfRule type="cellIs" dxfId="1157" priority="97" operator="greaterThan">
      <formula>1000</formula>
    </cfRule>
  </conditionalFormatting>
  <conditionalFormatting sqref="M11">
    <cfRule type="cellIs" dxfId="1156" priority="98" operator="greaterThan">
      <formula>1000</formula>
    </cfRule>
  </conditionalFormatting>
  <conditionalFormatting sqref="N11">
    <cfRule type="cellIs" dxfId="1155" priority="99" operator="greaterThan">
      <formula>1000</formula>
    </cfRule>
  </conditionalFormatting>
  <conditionalFormatting sqref="O11">
    <cfRule type="cellIs" dxfId="1154" priority="100" operator="greaterThan">
      <formula>1000</formula>
    </cfRule>
  </conditionalFormatting>
  <conditionalFormatting sqref="P11">
    <cfRule type="cellIs" dxfId="1153" priority="101" operator="greaterThan">
      <formula>1000</formula>
    </cfRule>
  </conditionalFormatting>
  <conditionalFormatting sqref="Q11">
    <cfRule type="cellIs" dxfId="1152" priority="102" operator="greaterThan">
      <formula>1000</formula>
    </cfRule>
  </conditionalFormatting>
  <conditionalFormatting sqref="R11">
    <cfRule type="cellIs" dxfId="1151" priority="103" operator="greaterThan">
      <formula>1000</formula>
    </cfRule>
  </conditionalFormatting>
  <conditionalFormatting sqref="S11">
    <cfRule type="cellIs" dxfId="1150" priority="104" operator="greaterThan">
      <formula>1000</formula>
    </cfRule>
  </conditionalFormatting>
  <conditionalFormatting sqref="T11">
    <cfRule type="cellIs" dxfId="1149" priority="105" operator="greaterThan">
      <formula>1000</formula>
    </cfRule>
  </conditionalFormatting>
  <conditionalFormatting sqref="I12">
    <cfRule type="cellIs" dxfId="1148" priority="106" operator="greaterThan">
      <formula>50</formula>
    </cfRule>
  </conditionalFormatting>
  <conditionalFormatting sqref="I13">
    <cfRule type="cellIs" dxfId="1147" priority="107" operator="greaterThan">
      <formula>50</formula>
    </cfRule>
  </conditionalFormatting>
  <conditionalFormatting sqref="I14">
    <cfRule type="cellIs" dxfId="1146" priority="108" operator="greaterThan">
      <formula>50</formula>
    </cfRule>
  </conditionalFormatting>
  <conditionalFormatting sqref="I15">
    <cfRule type="cellIs" dxfId="1145" priority="109" operator="greaterThan">
      <formula>50</formula>
    </cfRule>
  </conditionalFormatting>
  <conditionalFormatting sqref="I16">
    <cfRule type="cellIs" dxfId="1144" priority="110" operator="greaterThan">
      <formula>50</formula>
    </cfRule>
  </conditionalFormatting>
  <conditionalFormatting sqref="D11">
    <cfRule type="cellIs" dxfId="1143" priority="111" operator="greaterThan">
      <formula>1000</formula>
    </cfRule>
  </conditionalFormatting>
  <conditionalFormatting sqref="E11">
    <cfRule type="cellIs" dxfId="1142" priority="112" operator="greaterThan">
      <formula>1000</formula>
    </cfRule>
  </conditionalFormatting>
  <conditionalFormatting sqref="F11">
    <cfRule type="cellIs" dxfId="1141" priority="113" operator="greaterThan">
      <formula>1000</formula>
    </cfRule>
  </conditionalFormatting>
  <conditionalFormatting sqref="G11">
    <cfRule type="cellIs" dxfId="1140" priority="114" operator="greaterThan">
      <formula>1000</formula>
    </cfRule>
  </conditionalFormatting>
  <conditionalFormatting sqref="H11">
    <cfRule type="cellIs" dxfId="1139" priority="115" operator="greaterThan">
      <formula>1000</formula>
    </cfRule>
  </conditionalFormatting>
  <conditionalFormatting sqref="I11">
    <cfRule type="cellIs" dxfId="1138" priority="116" operator="greaterThan">
      <formula>1000</formula>
    </cfRule>
  </conditionalFormatting>
  <conditionalFormatting sqref="J11">
    <cfRule type="cellIs" dxfId="1137" priority="117" operator="greaterThan">
      <formula>1000</formula>
    </cfRule>
  </conditionalFormatting>
  <conditionalFormatting sqref="K11">
    <cfRule type="cellIs" dxfId="1136" priority="118" operator="greaterThan">
      <formula>1000</formula>
    </cfRule>
  </conditionalFormatting>
  <conditionalFormatting sqref="L11">
    <cfRule type="cellIs" dxfId="1135" priority="119" operator="greaterThan">
      <formula>1000</formula>
    </cfRule>
  </conditionalFormatting>
  <conditionalFormatting sqref="M11">
    <cfRule type="cellIs" dxfId="1134" priority="120" operator="greaterThan">
      <formula>1000</formula>
    </cfRule>
  </conditionalFormatting>
  <conditionalFormatting sqref="N11">
    <cfRule type="cellIs" dxfId="1133" priority="121" operator="greaterThan">
      <formula>1000</formula>
    </cfRule>
  </conditionalFormatting>
  <conditionalFormatting sqref="O11">
    <cfRule type="cellIs" dxfId="1132" priority="122" operator="greaterThan">
      <formula>1000</formula>
    </cfRule>
  </conditionalFormatting>
  <conditionalFormatting sqref="P11">
    <cfRule type="cellIs" dxfId="1131" priority="123" operator="greaterThan">
      <formula>1000</formula>
    </cfRule>
  </conditionalFormatting>
  <conditionalFormatting sqref="Q11">
    <cfRule type="cellIs" dxfId="1130" priority="124" operator="greaterThan">
      <formula>1000</formula>
    </cfRule>
  </conditionalFormatting>
  <conditionalFormatting sqref="R11">
    <cfRule type="cellIs" dxfId="1129" priority="125" operator="greaterThan">
      <formula>1000</formula>
    </cfRule>
  </conditionalFormatting>
  <conditionalFormatting sqref="S11">
    <cfRule type="cellIs" dxfId="1128" priority="126" operator="greaterThan">
      <formula>1000</formula>
    </cfRule>
  </conditionalFormatting>
  <conditionalFormatting sqref="T11">
    <cfRule type="cellIs" dxfId="1127" priority="127" operator="greaterThan">
      <formula>1000</formula>
    </cfRule>
  </conditionalFormatting>
  <conditionalFormatting sqref="I12">
    <cfRule type="cellIs" dxfId="1126" priority="128" operator="greaterThan">
      <formula>50</formula>
    </cfRule>
  </conditionalFormatting>
  <conditionalFormatting sqref="I13">
    <cfRule type="cellIs" dxfId="1125" priority="129" operator="greaterThan">
      <formula>50</formula>
    </cfRule>
  </conditionalFormatting>
  <conditionalFormatting sqref="I14">
    <cfRule type="cellIs" dxfId="1124" priority="130" operator="greaterThan">
      <formula>50</formula>
    </cfRule>
  </conditionalFormatting>
  <conditionalFormatting sqref="I15">
    <cfRule type="cellIs" dxfId="1123" priority="131" operator="greaterThan">
      <formula>50</formula>
    </cfRule>
  </conditionalFormatting>
  <conditionalFormatting sqref="I16">
    <cfRule type="cellIs" dxfId="1122" priority="132" operator="greaterThan">
      <formula>50</formula>
    </cfRule>
  </conditionalFormatting>
  <conditionalFormatting sqref="D11">
    <cfRule type="cellIs" dxfId="1121" priority="133" operator="greaterThan">
      <formula>1000</formula>
    </cfRule>
  </conditionalFormatting>
  <conditionalFormatting sqref="E11">
    <cfRule type="cellIs" dxfId="1120" priority="134" operator="greaterThan">
      <formula>1000</formula>
    </cfRule>
  </conditionalFormatting>
  <conditionalFormatting sqref="F11">
    <cfRule type="cellIs" dxfId="1119" priority="135" operator="greaterThan">
      <formula>1000</formula>
    </cfRule>
  </conditionalFormatting>
  <conditionalFormatting sqref="G11">
    <cfRule type="cellIs" dxfId="1118" priority="136" operator="greaterThan">
      <formula>1000</formula>
    </cfRule>
  </conditionalFormatting>
  <conditionalFormatting sqref="H11">
    <cfRule type="cellIs" dxfId="1117" priority="137" operator="greaterThan">
      <formula>1000</formula>
    </cfRule>
  </conditionalFormatting>
  <conditionalFormatting sqref="I11">
    <cfRule type="cellIs" dxfId="1116" priority="138" operator="greaterThan">
      <formula>1000</formula>
    </cfRule>
  </conditionalFormatting>
  <conditionalFormatting sqref="J11">
    <cfRule type="cellIs" dxfId="1115" priority="139" operator="greaterThan">
      <formula>1000</formula>
    </cfRule>
  </conditionalFormatting>
  <conditionalFormatting sqref="K11">
    <cfRule type="cellIs" dxfId="1114" priority="140" operator="greaterThan">
      <formula>1000</formula>
    </cfRule>
  </conditionalFormatting>
  <conditionalFormatting sqref="L11">
    <cfRule type="cellIs" dxfId="1113" priority="141" operator="greaterThan">
      <formula>1000</formula>
    </cfRule>
  </conditionalFormatting>
  <conditionalFormatting sqref="M11">
    <cfRule type="cellIs" dxfId="1112" priority="142" operator="greaterThan">
      <formula>1000</formula>
    </cfRule>
  </conditionalFormatting>
  <conditionalFormatting sqref="N11">
    <cfRule type="cellIs" dxfId="1111" priority="143" operator="greaterThan">
      <formula>1000</formula>
    </cfRule>
  </conditionalFormatting>
  <conditionalFormatting sqref="O11">
    <cfRule type="cellIs" dxfId="1110" priority="144" operator="greaterThan">
      <formula>1000</formula>
    </cfRule>
  </conditionalFormatting>
  <conditionalFormatting sqref="P11">
    <cfRule type="cellIs" dxfId="1109" priority="145" operator="greaterThan">
      <formula>1000</formula>
    </cfRule>
  </conditionalFormatting>
  <conditionalFormatting sqref="Q11">
    <cfRule type="cellIs" dxfId="1108" priority="146" operator="greaterThan">
      <formula>1000</formula>
    </cfRule>
  </conditionalFormatting>
  <conditionalFormatting sqref="R11">
    <cfRule type="cellIs" dxfId="1107" priority="147" operator="greaterThan">
      <formula>1000</formula>
    </cfRule>
  </conditionalFormatting>
  <conditionalFormatting sqref="S11">
    <cfRule type="cellIs" dxfId="1106" priority="148" operator="greaterThan">
      <formula>1000</formula>
    </cfRule>
  </conditionalFormatting>
  <conditionalFormatting sqref="T11">
    <cfRule type="cellIs" dxfId="1105" priority="149" operator="greaterThan">
      <formula>1000</formula>
    </cfRule>
  </conditionalFormatting>
  <conditionalFormatting sqref="I12">
    <cfRule type="cellIs" dxfId="1104" priority="150" operator="greaterThan">
      <formula>50</formula>
    </cfRule>
  </conditionalFormatting>
  <conditionalFormatting sqref="I13">
    <cfRule type="cellIs" dxfId="1103" priority="151" operator="greaterThan">
      <formula>50</formula>
    </cfRule>
  </conditionalFormatting>
  <conditionalFormatting sqref="I14">
    <cfRule type="cellIs" dxfId="1102" priority="152" operator="greaterThan">
      <formula>50</formula>
    </cfRule>
  </conditionalFormatting>
  <conditionalFormatting sqref="I15">
    <cfRule type="cellIs" dxfId="1101" priority="153" operator="greaterThan">
      <formula>50</formula>
    </cfRule>
  </conditionalFormatting>
  <conditionalFormatting sqref="I16">
    <cfRule type="cellIs" dxfId="1100" priority="154" operator="greaterThan">
      <formula>50</formula>
    </cfRule>
  </conditionalFormatting>
  <conditionalFormatting sqref="D11">
    <cfRule type="cellIs" dxfId="1099" priority="155" operator="greaterThan">
      <formula>1000</formula>
    </cfRule>
  </conditionalFormatting>
  <conditionalFormatting sqref="E11">
    <cfRule type="cellIs" dxfId="1098" priority="156" operator="greaterThan">
      <formula>1000</formula>
    </cfRule>
  </conditionalFormatting>
  <conditionalFormatting sqref="F11">
    <cfRule type="cellIs" dxfId="1097" priority="157" operator="greaterThan">
      <formula>1000</formula>
    </cfRule>
  </conditionalFormatting>
  <conditionalFormatting sqref="G11">
    <cfRule type="cellIs" dxfId="1096" priority="158" operator="greaterThan">
      <formula>1000</formula>
    </cfRule>
  </conditionalFormatting>
  <conditionalFormatting sqref="H11">
    <cfRule type="cellIs" dxfId="1095" priority="159" operator="greaterThan">
      <formula>1000</formula>
    </cfRule>
  </conditionalFormatting>
  <conditionalFormatting sqref="I11">
    <cfRule type="cellIs" dxfId="1094" priority="160" operator="greaterThan">
      <formula>1000</formula>
    </cfRule>
  </conditionalFormatting>
  <conditionalFormatting sqref="J11">
    <cfRule type="cellIs" dxfId="1093" priority="161" operator="greaterThan">
      <formula>1000</formula>
    </cfRule>
  </conditionalFormatting>
  <conditionalFormatting sqref="K11">
    <cfRule type="cellIs" dxfId="1092" priority="162" operator="greaterThan">
      <formula>1000</formula>
    </cfRule>
  </conditionalFormatting>
  <conditionalFormatting sqref="L11">
    <cfRule type="cellIs" dxfId="1091" priority="163" operator="greaterThan">
      <formula>1000</formula>
    </cfRule>
  </conditionalFormatting>
  <conditionalFormatting sqref="M11">
    <cfRule type="cellIs" dxfId="1090" priority="164" operator="greaterThan">
      <formula>1000</formula>
    </cfRule>
  </conditionalFormatting>
  <conditionalFormatting sqref="N11">
    <cfRule type="cellIs" dxfId="1089" priority="165" operator="greaterThan">
      <formula>1000</formula>
    </cfRule>
  </conditionalFormatting>
  <conditionalFormatting sqref="O11">
    <cfRule type="cellIs" dxfId="1088" priority="166" operator="greaterThan">
      <formula>1000</formula>
    </cfRule>
  </conditionalFormatting>
  <conditionalFormatting sqref="P11">
    <cfRule type="cellIs" dxfId="1087" priority="167" operator="greaterThan">
      <formula>1000</formula>
    </cfRule>
  </conditionalFormatting>
  <conditionalFormatting sqref="Q11">
    <cfRule type="cellIs" dxfId="1086" priority="168" operator="greaterThan">
      <formula>1000</formula>
    </cfRule>
  </conditionalFormatting>
  <conditionalFormatting sqref="R11">
    <cfRule type="cellIs" dxfId="1085" priority="169" operator="greaterThan">
      <formula>1000</formula>
    </cfRule>
  </conditionalFormatting>
  <conditionalFormatting sqref="S11">
    <cfRule type="cellIs" dxfId="1084" priority="170" operator="greaterThan">
      <formula>1000</formula>
    </cfRule>
  </conditionalFormatting>
  <conditionalFormatting sqref="T11">
    <cfRule type="cellIs" dxfId="1083" priority="171" operator="greaterThan">
      <formula>1000</formula>
    </cfRule>
  </conditionalFormatting>
  <conditionalFormatting sqref="I12">
    <cfRule type="cellIs" dxfId="1082" priority="172" operator="greaterThan">
      <formula>50</formula>
    </cfRule>
  </conditionalFormatting>
  <conditionalFormatting sqref="I13">
    <cfRule type="cellIs" dxfId="1081" priority="173" operator="greaterThan">
      <formula>50</formula>
    </cfRule>
  </conditionalFormatting>
  <conditionalFormatting sqref="I14">
    <cfRule type="cellIs" dxfId="1080" priority="174" operator="greaterThan">
      <formula>50</formula>
    </cfRule>
  </conditionalFormatting>
  <conditionalFormatting sqref="I15">
    <cfRule type="cellIs" dxfId="1079" priority="175" operator="greaterThan">
      <formula>50</formula>
    </cfRule>
  </conditionalFormatting>
  <conditionalFormatting sqref="I16">
    <cfRule type="cellIs" dxfId="1078" priority="176" operator="greaterThan">
      <formula>50</formula>
    </cfRule>
  </conditionalFormatting>
  <conditionalFormatting sqref="D11">
    <cfRule type="cellIs" dxfId="1077" priority="177" operator="greaterThan">
      <formula>1000</formula>
    </cfRule>
  </conditionalFormatting>
  <conditionalFormatting sqref="E11">
    <cfRule type="cellIs" dxfId="1076" priority="178" operator="greaterThan">
      <formula>1000</formula>
    </cfRule>
  </conditionalFormatting>
  <conditionalFormatting sqref="F11">
    <cfRule type="cellIs" dxfId="1075" priority="179" operator="greaterThan">
      <formula>1000</formula>
    </cfRule>
  </conditionalFormatting>
  <conditionalFormatting sqref="G11">
    <cfRule type="cellIs" dxfId="1074" priority="180" operator="greaterThan">
      <formula>1000</formula>
    </cfRule>
  </conditionalFormatting>
  <conditionalFormatting sqref="H11">
    <cfRule type="cellIs" dxfId="1073" priority="181" operator="greaterThan">
      <formula>1000</formula>
    </cfRule>
  </conditionalFormatting>
  <conditionalFormatting sqref="I11">
    <cfRule type="cellIs" dxfId="1072" priority="182" operator="greaterThan">
      <formula>1000</formula>
    </cfRule>
  </conditionalFormatting>
  <conditionalFormatting sqref="J11">
    <cfRule type="cellIs" dxfId="1071" priority="183" operator="greaterThan">
      <formula>1000</formula>
    </cfRule>
  </conditionalFormatting>
  <conditionalFormatting sqref="K11">
    <cfRule type="cellIs" dxfId="1070" priority="184" operator="greaterThan">
      <formula>1000</formula>
    </cfRule>
  </conditionalFormatting>
  <conditionalFormatting sqref="L11">
    <cfRule type="cellIs" dxfId="1069" priority="185" operator="greaterThan">
      <formula>1000</formula>
    </cfRule>
  </conditionalFormatting>
  <conditionalFormatting sqref="M11">
    <cfRule type="cellIs" dxfId="1068" priority="186" operator="greaterThan">
      <formula>1000</formula>
    </cfRule>
  </conditionalFormatting>
  <conditionalFormatting sqref="N11">
    <cfRule type="cellIs" dxfId="1067" priority="187" operator="greaterThan">
      <formula>1000</formula>
    </cfRule>
  </conditionalFormatting>
  <conditionalFormatting sqref="O11">
    <cfRule type="cellIs" dxfId="1066" priority="188" operator="greaterThan">
      <formula>1000</formula>
    </cfRule>
  </conditionalFormatting>
  <conditionalFormatting sqref="P11">
    <cfRule type="cellIs" dxfId="1065" priority="189" operator="greaterThan">
      <formula>1000</formula>
    </cfRule>
  </conditionalFormatting>
  <conditionalFormatting sqref="Q11">
    <cfRule type="cellIs" dxfId="1064" priority="190" operator="greaterThan">
      <formula>1000</formula>
    </cfRule>
  </conditionalFormatting>
  <conditionalFormatting sqref="R11">
    <cfRule type="cellIs" dxfId="1063" priority="191" operator="greaterThan">
      <formula>1000</formula>
    </cfRule>
  </conditionalFormatting>
  <conditionalFormatting sqref="S11">
    <cfRule type="cellIs" dxfId="1062" priority="192" operator="greaterThan">
      <formula>1000</formula>
    </cfRule>
  </conditionalFormatting>
  <conditionalFormatting sqref="T11">
    <cfRule type="cellIs" dxfId="1061" priority="193" operator="greaterThan">
      <formula>1000</formula>
    </cfRule>
  </conditionalFormatting>
  <conditionalFormatting sqref="I12">
    <cfRule type="cellIs" dxfId="1060" priority="194" operator="greaterThan">
      <formula>50</formula>
    </cfRule>
  </conditionalFormatting>
  <conditionalFormatting sqref="I13">
    <cfRule type="cellIs" dxfId="1059" priority="195" operator="greaterThan">
      <formula>50</formula>
    </cfRule>
  </conditionalFormatting>
  <conditionalFormatting sqref="I14">
    <cfRule type="cellIs" dxfId="1058" priority="196" operator="greaterThan">
      <formula>50</formula>
    </cfRule>
  </conditionalFormatting>
  <conditionalFormatting sqref="I15">
    <cfRule type="cellIs" dxfId="1057" priority="197" operator="greaterThan">
      <formula>50</formula>
    </cfRule>
  </conditionalFormatting>
  <conditionalFormatting sqref="I16">
    <cfRule type="cellIs" dxfId="1056" priority="198" operator="greaterThan">
      <formula>50</formula>
    </cfRule>
  </conditionalFormatting>
  <conditionalFormatting sqref="D11">
    <cfRule type="cellIs" dxfId="1055" priority="199" operator="greaterThan">
      <formula>1000</formula>
    </cfRule>
  </conditionalFormatting>
  <conditionalFormatting sqref="E11">
    <cfRule type="cellIs" dxfId="1054" priority="200" operator="greaterThan">
      <formula>1000</formula>
    </cfRule>
  </conditionalFormatting>
  <conditionalFormatting sqref="F11">
    <cfRule type="cellIs" dxfId="1053" priority="201" operator="greaterThan">
      <formula>1000</formula>
    </cfRule>
  </conditionalFormatting>
  <conditionalFormatting sqref="G11">
    <cfRule type="cellIs" dxfId="1052" priority="202" operator="greaterThan">
      <formula>1000</formula>
    </cfRule>
  </conditionalFormatting>
  <conditionalFormatting sqref="H11">
    <cfRule type="cellIs" dxfId="1051" priority="203" operator="greaterThan">
      <formula>1000</formula>
    </cfRule>
  </conditionalFormatting>
  <conditionalFormatting sqref="I11">
    <cfRule type="cellIs" dxfId="1050" priority="204" operator="greaterThan">
      <formula>1000</formula>
    </cfRule>
  </conditionalFormatting>
  <conditionalFormatting sqref="J11">
    <cfRule type="cellIs" dxfId="1049" priority="205" operator="greaterThan">
      <formula>1000</formula>
    </cfRule>
  </conditionalFormatting>
  <conditionalFormatting sqref="K11">
    <cfRule type="cellIs" dxfId="1048" priority="206" operator="greaterThan">
      <formula>1000</formula>
    </cfRule>
  </conditionalFormatting>
  <conditionalFormatting sqref="L11">
    <cfRule type="cellIs" dxfId="1047" priority="207" operator="greaterThan">
      <formula>1000</formula>
    </cfRule>
  </conditionalFormatting>
  <conditionalFormatting sqref="M11">
    <cfRule type="cellIs" dxfId="1046" priority="208" operator="greaterThan">
      <formula>1000</formula>
    </cfRule>
  </conditionalFormatting>
  <conditionalFormatting sqref="N11">
    <cfRule type="cellIs" dxfId="1045" priority="209" operator="greaterThan">
      <formula>1000</formula>
    </cfRule>
  </conditionalFormatting>
  <conditionalFormatting sqref="O11">
    <cfRule type="cellIs" dxfId="1044" priority="210" operator="greaterThan">
      <formula>1000</formula>
    </cfRule>
  </conditionalFormatting>
  <conditionalFormatting sqref="P11">
    <cfRule type="cellIs" dxfId="1043" priority="211" operator="greaterThan">
      <formula>1000</formula>
    </cfRule>
  </conditionalFormatting>
  <conditionalFormatting sqref="Q11">
    <cfRule type="cellIs" dxfId="1042" priority="212" operator="greaterThan">
      <formula>1000</formula>
    </cfRule>
  </conditionalFormatting>
  <conditionalFormatting sqref="R11">
    <cfRule type="cellIs" dxfId="1041" priority="213" operator="greaterThan">
      <formula>1000</formula>
    </cfRule>
  </conditionalFormatting>
  <conditionalFormatting sqref="S11">
    <cfRule type="cellIs" dxfId="1040" priority="214" operator="greaterThan">
      <formula>1000</formula>
    </cfRule>
  </conditionalFormatting>
  <conditionalFormatting sqref="T11">
    <cfRule type="cellIs" dxfId="1039" priority="215" operator="greaterThan">
      <formula>1000</formula>
    </cfRule>
  </conditionalFormatting>
  <conditionalFormatting sqref="I12">
    <cfRule type="cellIs" dxfId="1038" priority="216" operator="greaterThan">
      <formula>50</formula>
    </cfRule>
  </conditionalFormatting>
  <conditionalFormatting sqref="I13">
    <cfRule type="cellIs" dxfId="1037" priority="217" operator="greaterThan">
      <formula>50</formula>
    </cfRule>
  </conditionalFormatting>
  <conditionalFormatting sqref="I14">
    <cfRule type="cellIs" dxfId="1036" priority="218" operator="greaterThan">
      <formula>50</formula>
    </cfRule>
  </conditionalFormatting>
  <conditionalFormatting sqref="I15">
    <cfRule type="cellIs" dxfId="1035" priority="219" operator="greaterThan">
      <formula>50</formula>
    </cfRule>
  </conditionalFormatting>
  <conditionalFormatting sqref="I16">
    <cfRule type="cellIs" dxfId="1034" priority="220" operator="greaterThan">
      <formula>50</formula>
    </cfRule>
  </conditionalFormatting>
  <conditionalFormatting sqref="D11">
    <cfRule type="cellIs" dxfId="1033" priority="221" operator="greaterThan">
      <formula>1000</formula>
    </cfRule>
  </conditionalFormatting>
  <conditionalFormatting sqref="E11">
    <cfRule type="cellIs" dxfId="1032" priority="222" operator="greaterThan">
      <formula>1000</formula>
    </cfRule>
  </conditionalFormatting>
  <conditionalFormatting sqref="F11">
    <cfRule type="cellIs" dxfId="1031" priority="223" operator="greaterThan">
      <formula>1000</formula>
    </cfRule>
  </conditionalFormatting>
  <conditionalFormatting sqref="G11">
    <cfRule type="cellIs" dxfId="1030" priority="224" operator="greaterThan">
      <formula>1000</formula>
    </cfRule>
  </conditionalFormatting>
  <conditionalFormatting sqref="H11">
    <cfRule type="cellIs" dxfId="1029" priority="225" operator="greaterThan">
      <formula>1000</formula>
    </cfRule>
  </conditionalFormatting>
  <conditionalFormatting sqref="I11">
    <cfRule type="cellIs" dxfId="1028" priority="226" operator="greaterThan">
      <formula>1000</formula>
    </cfRule>
  </conditionalFormatting>
  <conditionalFormatting sqref="J11">
    <cfRule type="cellIs" dxfId="1027" priority="227" operator="greaterThan">
      <formula>1000</formula>
    </cfRule>
  </conditionalFormatting>
  <conditionalFormatting sqref="K11">
    <cfRule type="cellIs" dxfId="1026" priority="228" operator="greaterThan">
      <formula>1000</formula>
    </cfRule>
  </conditionalFormatting>
  <conditionalFormatting sqref="L11">
    <cfRule type="cellIs" dxfId="1025" priority="229" operator="greaterThan">
      <formula>1000</formula>
    </cfRule>
  </conditionalFormatting>
  <conditionalFormatting sqref="M11">
    <cfRule type="cellIs" dxfId="1024" priority="230" operator="greaterThan">
      <formula>1000</formula>
    </cfRule>
  </conditionalFormatting>
  <conditionalFormatting sqref="N11">
    <cfRule type="cellIs" dxfId="1023" priority="231" operator="greaterThan">
      <formula>1000</formula>
    </cfRule>
  </conditionalFormatting>
  <conditionalFormatting sqref="O11">
    <cfRule type="cellIs" dxfId="1022" priority="232" operator="greaterThan">
      <formula>1000</formula>
    </cfRule>
  </conditionalFormatting>
  <conditionalFormatting sqref="P11">
    <cfRule type="cellIs" dxfId="1021" priority="233" operator="greaterThan">
      <formula>1000</formula>
    </cfRule>
  </conditionalFormatting>
  <conditionalFormatting sqref="Q11">
    <cfRule type="cellIs" dxfId="1020" priority="234" operator="greaterThan">
      <formula>1000</formula>
    </cfRule>
  </conditionalFormatting>
  <conditionalFormatting sqref="R11">
    <cfRule type="cellIs" dxfId="1019" priority="235" operator="greaterThan">
      <formula>1000</formula>
    </cfRule>
  </conditionalFormatting>
  <conditionalFormatting sqref="S11">
    <cfRule type="cellIs" dxfId="1018" priority="236" operator="greaterThan">
      <formula>1000</formula>
    </cfRule>
  </conditionalFormatting>
  <conditionalFormatting sqref="T11">
    <cfRule type="cellIs" dxfId="1017" priority="237" operator="greaterThan">
      <formula>1000</formula>
    </cfRule>
  </conditionalFormatting>
  <conditionalFormatting sqref="I12">
    <cfRule type="cellIs" dxfId="1016" priority="238" operator="greaterThan">
      <formula>50</formula>
    </cfRule>
  </conditionalFormatting>
  <conditionalFormatting sqref="I13">
    <cfRule type="cellIs" dxfId="1015" priority="239" operator="greaterThan">
      <formula>50</formula>
    </cfRule>
  </conditionalFormatting>
  <conditionalFormatting sqref="I14">
    <cfRule type="cellIs" dxfId="1014" priority="240" operator="greaterThan">
      <formula>50</formula>
    </cfRule>
  </conditionalFormatting>
  <conditionalFormatting sqref="I15">
    <cfRule type="cellIs" dxfId="1013" priority="241" operator="greaterThan">
      <formula>50</formula>
    </cfRule>
  </conditionalFormatting>
  <conditionalFormatting sqref="I16">
    <cfRule type="cellIs" dxfId="1012" priority="242" operator="greaterThan">
      <formula>50</formula>
    </cfRule>
  </conditionalFormatting>
  <conditionalFormatting sqref="D11">
    <cfRule type="cellIs" dxfId="1011" priority="243" operator="greaterThan">
      <formula>1000</formula>
    </cfRule>
  </conditionalFormatting>
  <conditionalFormatting sqref="E11">
    <cfRule type="cellIs" dxfId="1010" priority="244" operator="greaterThan">
      <formula>1000</formula>
    </cfRule>
  </conditionalFormatting>
  <conditionalFormatting sqref="F11">
    <cfRule type="cellIs" dxfId="1009" priority="245" operator="greaterThan">
      <formula>1000</formula>
    </cfRule>
  </conditionalFormatting>
  <conditionalFormatting sqref="G11">
    <cfRule type="cellIs" dxfId="1008" priority="246" operator="greaterThan">
      <formula>1000</formula>
    </cfRule>
  </conditionalFormatting>
  <conditionalFormatting sqref="H11">
    <cfRule type="cellIs" dxfId="1007" priority="247" operator="greaterThan">
      <formula>1000</formula>
    </cfRule>
  </conditionalFormatting>
  <conditionalFormatting sqref="I11">
    <cfRule type="cellIs" dxfId="1006" priority="248" operator="greaterThan">
      <formula>1000</formula>
    </cfRule>
  </conditionalFormatting>
  <conditionalFormatting sqref="J11">
    <cfRule type="cellIs" dxfId="1005" priority="249" operator="greaterThan">
      <formula>1000</formula>
    </cfRule>
  </conditionalFormatting>
  <conditionalFormatting sqref="K11">
    <cfRule type="cellIs" dxfId="1004" priority="250" operator="greaterThan">
      <formula>1000</formula>
    </cfRule>
  </conditionalFormatting>
  <conditionalFormatting sqref="L11">
    <cfRule type="cellIs" dxfId="1003" priority="251" operator="greaterThan">
      <formula>1000</formula>
    </cfRule>
  </conditionalFormatting>
  <conditionalFormatting sqref="M11">
    <cfRule type="cellIs" dxfId="1002" priority="252" operator="greaterThan">
      <formula>1000</formula>
    </cfRule>
  </conditionalFormatting>
  <conditionalFormatting sqref="N11">
    <cfRule type="cellIs" dxfId="1001" priority="253" operator="greaterThan">
      <formula>1000</formula>
    </cfRule>
  </conditionalFormatting>
  <conditionalFormatting sqref="O11">
    <cfRule type="cellIs" dxfId="1000" priority="254" operator="greaterThan">
      <formula>1000</formula>
    </cfRule>
  </conditionalFormatting>
  <conditionalFormatting sqref="P11">
    <cfRule type="cellIs" dxfId="999" priority="255" operator="greaterThan">
      <formula>1000</formula>
    </cfRule>
  </conditionalFormatting>
  <conditionalFormatting sqref="Q11">
    <cfRule type="cellIs" dxfId="998" priority="256" operator="greaterThan">
      <formula>1000</formula>
    </cfRule>
  </conditionalFormatting>
  <conditionalFormatting sqref="R11">
    <cfRule type="cellIs" dxfId="997" priority="257" operator="greaterThan">
      <formula>1000</formula>
    </cfRule>
  </conditionalFormatting>
  <conditionalFormatting sqref="S11">
    <cfRule type="cellIs" dxfId="996" priority="258" operator="greaterThan">
      <formula>1000</formula>
    </cfRule>
  </conditionalFormatting>
  <conditionalFormatting sqref="T11">
    <cfRule type="cellIs" dxfId="995" priority="259" operator="greaterThan">
      <formula>1000</formula>
    </cfRule>
  </conditionalFormatting>
  <conditionalFormatting sqref="I12">
    <cfRule type="cellIs" dxfId="994" priority="260" operator="greaterThan">
      <formula>50</formula>
    </cfRule>
  </conditionalFormatting>
  <conditionalFormatting sqref="I13">
    <cfRule type="cellIs" dxfId="993" priority="261" operator="greaterThan">
      <formula>50</formula>
    </cfRule>
  </conditionalFormatting>
  <conditionalFormatting sqref="I14">
    <cfRule type="cellIs" dxfId="992" priority="262" operator="greaterThan">
      <formula>50</formula>
    </cfRule>
  </conditionalFormatting>
  <conditionalFormatting sqref="I15">
    <cfRule type="cellIs" dxfId="991" priority="263" operator="greaterThan">
      <formula>50</formula>
    </cfRule>
  </conditionalFormatting>
  <conditionalFormatting sqref="I16">
    <cfRule type="cellIs" dxfId="990" priority="264" operator="greaterThan">
      <formula>50</formula>
    </cfRule>
  </conditionalFormatting>
  <conditionalFormatting sqref="D11">
    <cfRule type="cellIs" dxfId="989" priority="265" operator="greaterThan">
      <formula>1000</formula>
    </cfRule>
  </conditionalFormatting>
  <conditionalFormatting sqref="E11">
    <cfRule type="cellIs" dxfId="988" priority="266" operator="greaterThan">
      <formula>1000</formula>
    </cfRule>
  </conditionalFormatting>
  <conditionalFormatting sqref="F11">
    <cfRule type="cellIs" dxfId="987" priority="267" operator="greaterThan">
      <formula>1000</formula>
    </cfRule>
  </conditionalFormatting>
  <conditionalFormatting sqref="G11">
    <cfRule type="cellIs" dxfId="986" priority="268" operator="greaterThan">
      <formula>1000</formula>
    </cfRule>
  </conditionalFormatting>
  <conditionalFormatting sqref="H11">
    <cfRule type="cellIs" dxfId="985" priority="269" operator="greaterThan">
      <formula>1000</formula>
    </cfRule>
  </conditionalFormatting>
  <conditionalFormatting sqref="I11">
    <cfRule type="cellIs" dxfId="984" priority="270" operator="greaterThan">
      <formula>1000</formula>
    </cfRule>
  </conditionalFormatting>
  <conditionalFormatting sqref="J11">
    <cfRule type="cellIs" dxfId="983" priority="271" operator="greaterThan">
      <formula>1000</formula>
    </cfRule>
  </conditionalFormatting>
  <conditionalFormatting sqref="K11">
    <cfRule type="cellIs" dxfId="982" priority="272" operator="greaterThan">
      <formula>1000</formula>
    </cfRule>
  </conditionalFormatting>
  <conditionalFormatting sqref="L11">
    <cfRule type="cellIs" dxfId="981" priority="273" operator="greaterThan">
      <formula>1000</formula>
    </cfRule>
  </conditionalFormatting>
  <conditionalFormatting sqref="M11">
    <cfRule type="cellIs" dxfId="980" priority="274" operator="greaterThan">
      <formula>1000</formula>
    </cfRule>
  </conditionalFormatting>
  <conditionalFormatting sqref="N11">
    <cfRule type="cellIs" dxfId="979" priority="275" operator="greaterThan">
      <formula>1000</formula>
    </cfRule>
  </conditionalFormatting>
  <conditionalFormatting sqref="O11">
    <cfRule type="cellIs" dxfId="978" priority="276" operator="greaterThan">
      <formula>1000</formula>
    </cfRule>
  </conditionalFormatting>
  <conditionalFormatting sqref="P11">
    <cfRule type="cellIs" dxfId="977" priority="277" operator="greaterThan">
      <formula>1000</formula>
    </cfRule>
  </conditionalFormatting>
  <conditionalFormatting sqref="Q11">
    <cfRule type="cellIs" dxfId="976" priority="278" operator="greaterThan">
      <formula>1000</formula>
    </cfRule>
  </conditionalFormatting>
  <conditionalFormatting sqref="R11">
    <cfRule type="cellIs" dxfId="975" priority="279" operator="greaterThan">
      <formula>1000</formula>
    </cfRule>
  </conditionalFormatting>
  <conditionalFormatting sqref="S11">
    <cfRule type="cellIs" dxfId="974" priority="280" operator="greaterThan">
      <formula>1000</formula>
    </cfRule>
  </conditionalFormatting>
  <conditionalFormatting sqref="T11">
    <cfRule type="cellIs" dxfId="973" priority="281" operator="greaterThan">
      <formula>1000</formula>
    </cfRule>
  </conditionalFormatting>
  <conditionalFormatting sqref="I12">
    <cfRule type="cellIs" dxfId="972" priority="282" operator="greaterThan">
      <formula>50</formula>
    </cfRule>
  </conditionalFormatting>
  <conditionalFormatting sqref="I13">
    <cfRule type="cellIs" dxfId="971" priority="283" operator="greaterThan">
      <formula>50</formula>
    </cfRule>
  </conditionalFormatting>
  <conditionalFormatting sqref="I14">
    <cfRule type="cellIs" dxfId="970" priority="284" operator="greaterThan">
      <formula>50</formula>
    </cfRule>
  </conditionalFormatting>
  <conditionalFormatting sqref="I15">
    <cfRule type="cellIs" dxfId="969" priority="285" operator="greaterThan">
      <formula>50</formula>
    </cfRule>
  </conditionalFormatting>
  <conditionalFormatting sqref="I16">
    <cfRule type="cellIs" dxfId="968" priority="286" operator="greaterThan">
      <formula>50</formula>
    </cfRule>
  </conditionalFormatting>
  <conditionalFormatting sqref="D11">
    <cfRule type="cellIs" dxfId="967" priority="287" operator="greaterThan">
      <formula>1000</formula>
    </cfRule>
  </conditionalFormatting>
  <conditionalFormatting sqref="E11">
    <cfRule type="cellIs" dxfId="966" priority="288" operator="greaterThan">
      <formula>1000</formula>
    </cfRule>
  </conditionalFormatting>
  <conditionalFormatting sqref="F11">
    <cfRule type="cellIs" dxfId="965" priority="289" operator="greaterThan">
      <formula>1000</formula>
    </cfRule>
  </conditionalFormatting>
  <conditionalFormatting sqref="G11">
    <cfRule type="cellIs" dxfId="964" priority="290" operator="greaterThan">
      <formula>1000</formula>
    </cfRule>
  </conditionalFormatting>
  <conditionalFormatting sqref="H11">
    <cfRule type="cellIs" dxfId="963" priority="291" operator="greaterThan">
      <formula>1000</formula>
    </cfRule>
  </conditionalFormatting>
  <conditionalFormatting sqref="I11">
    <cfRule type="cellIs" dxfId="962" priority="292" operator="greaterThan">
      <formula>1000</formula>
    </cfRule>
  </conditionalFormatting>
  <conditionalFormatting sqref="J11">
    <cfRule type="cellIs" dxfId="961" priority="293" operator="greaterThan">
      <formula>1000</formula>
    </cfRule>
  </conditionalFormatting>
  <conditionalFormatting sqref="K11">
    <cfRule type="cellIs" dxfId="960" priority="294" operator="greaterThan">
      <formula>1000</formula>
    </cfRule>
  </conditionalFormatting>
  <conditionalFormatting sqref="L11">
    <cfRule type="cellIs" dxfId="959" priority="295" operator="greaterThan">
      <formula>1000</formula>
    </cfRule>
  </conditionalFormatting>
  <conditionalFormatting sqref="M11">
    <cfRule type="cellIs" dxfId="958" priority="296" operator="greaterThan">
      <formula>1000</formula>
    </cfRule>
  </conditionalFormatting>
  <conditionalFormatting sqref="N11">
    <cfRule type="cellIs" dxfId="957" priority="297" operator="greaterThan">
      <formula>1000</formula>
    </cfRule>
  </conditionalFormatting>
  <conditionalFormatting sqref="O11">
    <cfRule type="cellIs" dxfId="956" priority="298" operator="greaterThan">
      <formula>1000</formula>
    </cfRule>
  </conditionalFormatting>
  <conditionalFormatting sqref="P11">
    <cfRule type="cellIs" dxfId="955" priority="299" operator="greaterThan">
      <formula>1000</formula>
    </cfRule>
  </conditionalFormatting>
  <conditionalFormatting sqref="Q11">
    <cfRule type="cellIs" dxfId="954" priority="300" operator="greaterThan">
      <formula>1000</formula>
    </cfRule>
  </conditionalFormatting>
  <conditionalFormatting sqref="R11">
    <cfRule type="cellIs" dxfId="953" priority="301" operator="greaterThan">
      <formula>1000</formula>
    </cfRule>
  </conditionalFormatting>
  <conditionalFormatting sqref="S11">
    <cfRule type="cellIs" dxfId="952" priority="302" operator="greaterThan">
      <formula>1000</formula>
    </cfRule>
  </conditionalFormatting>
  <conditionalFormatting sqref="T11">
    <cfRule type="cellIs" dxfId="951" priority="303" operator="greaterThan">
      <formula>1000</formula>
    </cfRule>
  </conditionalFormatting>
  <conditionalFormatting sqref="I12">
    <cfRule type="cellIs" dxfId="950" priority="304" operator="greaterThan">
      <formula>50</formula>
    </cfRule>
  </conditionalFormatting>
  <conditionalFormatting sqref="I13">
    <cfRule type="cellIs" dxfId="949" priority="305" operator="greaterThan">
      <formula>50</formula>
    </cfRule>
  </conditionalFormatting>
  <conditionalFormatting sqref="I14">
    <cfRule type="cellIs" dxfId="948" priority="306" operator="greaterThan">
      <formula>50</formula>
    </cfRule>
  </conditionalFormatting>
  <conditionalFormatting sqref="I15">
    <cfRule type="cellIs" dxfId="947" priority="307" operator="greaterThan">
      <formula>50</formula>
    </cfRule>
  </conditionalFormatting>
  <conditionalFormatting sqref="I16">
    <cfRule type="cellIs" dxfId="946" priority="308" operator="greaterThan">
      <formula>50</formula>
    </cfRule>
  </conditionalFormatting>
  <conditionalFormatting sqref="D11">
    <cfRule type="cellIs" dxfId="945" priority="309" operator="greaterThan">
      <formula>1000</formula>
    </cfRule>
  </conditionalFormatting>
  <conditionalFormatting sqref="E11">
    <cfRule type="cellIs" dxfId="944" priority="310" operator="greaterThan">
      <formula>1000</formula>
    </cfRule>
  </conditionalFormatting>
  <conditionalFormatting sqref="F11">
    <cfRule type="cellIs" dxfId="943" priority="311" operator="greaterThan">
      <formula>1000</formula>
    </cfRule>
  </conditionalFormatting>
  <conditionalFormatting sqref="G11">
    <cfRule type="cellIs" dxfId="942" priority="312" operator="greaterThan">
      <formula>1000</formula>
    </cfRule>
  </conditionalFormatting>
  <conditionalFormatting sqref="H11">
    <cfRule type="cellIs" dxfId="941" priority="313" operator="greaterThan">
      <formula>1000</formula>
    </cfRule>
  </conditionalFormatting>
  <conditionalFormatting sqref="I11">
    <cfRule type="cellIs" dxfId="940" priority="314" operator="greaterThan">
      <formula>1000</formula>
    </cfRule>
  </conditionalFormatting>
  <conditionalFormatting sqref="J11">
    <cfRule type="cellIs" dxfId="939" priority="315" operator="greaterThan">
      <formula>1000</formula>
    </cfRule>
  </conditionalFormatting>
  <conditionalFormatting sqref="K11">
    <cfRule type="cellIs" dxfId="938" priority="316" operator="greaterThan">
      <formula>1000</formula>
    </cfRule>
  </conditionalFormatting>
  <conditionalFormatting sqref="L11">
    <cfRule type="cellIs" dxfId="937" priority="317" operator="greaterThan">
      <formula>1000</formula>
    </cfRule>
  </conditionalFormatting>
  <conditionalFormatting sqref="M11">
    <cfRule type="cellIs" dxfId="936" priority="318" operator="greaterThan">
      <formula>1000</formula>
    </cfRule>
  </conditionalFormatting>
  <conditionalFormatting sqref="N11">
    <cfRule type="cellIs" dxfId="935" priority="319" operator="greaterThan">
      <formula>1000</formula>
    </cfRule>
  </conditionalFormatting>
  <conditionalFormatting sqref="O11">
    <cfRule type="cellIs" dxfId="934" priority="320" operator="greaterThan">
      <formula>1000</formula>
    </cfRule>
  </conditionalFormatting>
  <conditionalFormatting sqref="P11">
    <cfRule type="cellIs" dxfId="933" priority="321" operator="greaterThan">
      <formula>1000</formula>
    </cfRule>
  </conditionalFormatting>
  <conditionalFormatting sqref="Q11">
    <cfRule type="cellIs" dxfId="932" priority="322" operator="greaterThan">
      <formula>1000</formula>
    </cfRule>
  </conditionalFormatting>
  <conditionalFormatting sqref="R11">
    <cfRule type="cellIs" dxfId="931" priority="323" operator="greaterThan">
      <formula>1000</formula>
    </cfRule>
  </conditionalFormatting>
  <conditionalFormatting sqref="S11">
    <cfRule type="cellIs" dxfId="930" priority="324" operator="greaterThan">
      <formula>1000</formula>
    </cfRule>
  </conditionalFormatting>
  <conditionalFormatting sqref="T11">
    <cfRule type="cellIs" dxfId="929" priority="325" operator="greaterThan">
      <formula>1000</formula>
    </cfRule>
  </conditionalFormatting>
  <conditionalFormatting sqref="I12">
    <cfRule type="cellIs" dxfId="928" priority="326" operator="greaterThan">
      <formula>50</formula>
    </cfRule>
  </conditionalFormatting>
  <conditionalFormatting sqref="I13">
    <cfRule type="cellIs" dxfId="927" priority="327" operator="greaterThan">
      <formula>50</formula>
    </cfRule>
  </conditionalFormatting>
  <conditionalFormatting sqref="I14">
    <cfRule type="cellIs" dxfId="926" priority="328" operator="greaterThan">
      <formula>50</formula>
    </cfRule>
  </conditionalFormatting>
  <conditionalFormatting sqref="I15">
    <cfRule type="cellIs" dxfId="925" priority="329" operator="greaterThan">
      <formula>50</formula>
    </cfRule>
  </conditionalFormatting>
  <conditionalFormatting sqref="I16">
    <cfRule type="cellIs" dxfId="924" priority="330" operator="greaterThan">
      <formula>50</formula>
    </cfRule>
  </conditionalFormatting>
  <conditionalFormatting sqref="D11">
    <cfRule type="cellIs" dxfId="923" priority="331" operator="greaterThan">
      <formula>1000</formula>
    </cfRule>
  </conditionalFormatting>
  <conditionalFormatting sqref="E11">
    <cfRule type="cellIs" dxfId="922" priority="332" operator="greaterThan">
      <formula>1000</formula>
    </cfRule>
  </conditionalFormatting>
  <conditionalFormatting sqref="F11">
    <cfRule type="cellIs" dxfId="921" priority="333" operator="greaterThan">
      <formula>1000</formula>
    </cfRule>
  </conditionalFormatting>
  <conditionalFormatting sqref="G11">
    <cfRule type="cellIs" dxfId="920" priority="334" operator="greaterThan">
      <formula>1000</formula>
    </cfRule>
  </conditionalFormatting>
  <conditionalFormatting sqref="H11">
    <cfRule type="cellIs" dxfId="919" priority="335" operator="greaterThan">
      <formula>1000</formula>
    </cfRule>
  </conditionalFormatting>
  <conditionalFormatting sqref="I11">
    <cfRule type="cellIs" dxfId="918" priority="336" operator="greaterThan">
      <formula>1000</formula>
    </cfRule>
  </conditionalFormatting>
  <conditionalFormatting sqref="J11">
    <cfRule type="cellIs" dxfId="917" priority="337" operator="greaterThan">
      <formula>1000</formula>
    </cfRule>
  </conditionalFormatting>
  <conditionalFormatting sqref="K11">
    <cfRule type="cellIs" dxfId="916" priority="338" operator="greaterThan">
      <formula>1000</formula>
    </cfRule>
  </conditionalFormatting>
  <conditionalFormatting sqref="L11">
    <cfRule type="cellIs" dxfId="915" priority="339" operator="greaterThan">
      <formula>1000</formula>
    </cfRule>
  </conditionalFormatting>
  <conditionalFormatting sqref="M11">
    <cfRule type="cellIs" dxfId="914" priority="340" operator="greaterThan">
      <formula>1000</formula>
    </cfRule>
  </conditionalFormatting>
  <conditionalFormatting sqref="N11">
    <cfRule type="cellIs" dxfId="913" priority="341" operator="greaterThan">
      <formula>1000</formula>
    </cfRule>
  </conditionalFormatting>
  <conditionalFormatting sqref="O11">
    <cfRule type="cellIs" dxfId="912" priority="342" operator="greaterThan">
      <formula>1000</formula>
    </cfRule>
  </conditionalFormatting>
  <conditionalFormatting sqref="P11">
    <cfRule type="cellIs" dxfId="911" priority="343" operator="greaterThan">
      <formula>1000</formula>
    </cfRule>
  </conditionalFormatting>
  <conditionalFormatting sqref="Q11">
    <cfRule type="cellIs" dxfId="910" priority="344" operator="greaterThan">
      <formula>1000</formula>
    </cfRule>
  </conditionalFormatting>
  <conditionalFormatting sqref="R11">
    <cfRule type="cellIs" dxfId="909" priority="345" operator="greaterThan">
      <formula>1000</formula>
    </cfRule>
  </conditionalFormatting>
  <conditionalFormatting sqref="S11">
    <cfRule type="cellIs" dxfId="908" priority="346" operator="greaterThan">
      <formula>1000</formula>
    </cfRule>
  </conditionalFormatting>
  <conditionalFormatting sqref="T11">
    <cfRule type="cellIs" dxfId="907" priority="347" operator="greaterThan">
      <formula>1000</formula>
    </cfRule>
  </conditionalFormatting>
  <conditionalFormatting sqref="I12">
    <cfRule type="cellIs" dxfId="906" priority="348" operator="greaterThan">
      <formula>50</formula>
    </cfRule>
  </conditionalFormatting>
  <conditionalFormatting sqref="I13">
    <cfRule type="cellIs" dxfId="905" priority="349" operator="greaterThan">
      <formula>50</formula>
    </cfRule>
  </conditionalFormatting>
  <conditionalFormatting sqref="I14">
    <cfRule type="cellIs" dxfId="904" priority="350" operator="greaterThan">
      <formula>50</formula>
    </cfRule>
  </conditionalFormatting>
  <conditionalFormatting sqref="I15">
    <cfRule type="cellIs" dxfId="903" priority="351" operator="greaterThan">
      <formula>50</formula>
    </cfRule>
  </conditionalFormatting>
  <conditionalFormatting sqref="I16">
    <cfRule type="cellIs" dxfId="902" priority="352" operator="greaterThan">
      <formula>50</formula>
    </cfRule>
  </conditionalFormatting>
  <conditionalFormatting sqref="D11">
    <cfRule type="cellIs" dxfId="901" priority="353" operator="greaterThan">
      <formula>1000</formula>
    </cfRule>
  </conditionalFormatting>
  <conditionalFormatting sqref="E11">
    <cfRule type="cellIs" dxfId="900" priority="354" operator="greaterThan">
      <formula>1000</formula>
    </cfRule>
  </conditionalFormatting>
  <conditionalFormatting sqref="F11">
    <cfRule type="cellIs" dxfId="899" priority="355" operator="greaterThan">
      <formula>1000</formula>
    </cfRule>
  </conditionalFormatting>
  <conditionalFormatting sqref="G11">
    <cfRule type="cellIs" dxfId="898" priority="356" operator="greaterThan">
      <formula>1000</formula>
    </cfRule>
  </conditionalFormatting>
  <conditionalFormatting sqref="H11">
    <cfRule type="cellIs" dxfId="897" priority="357" operator="greaterThan">
      <formula>1000</formula>
    </cfRule>
  </conditionalFormatting>
  <conditionalFormatting sqref="I11">
    <cfRule type="cellIs" dxfId="896" priority="358" operator="greaterThan">
      <formula>1000</formula>
    </cfRule>
  </conditionalFormatting>
  <conditionalFormatting sqref="J11">
    <cfRule type="cellIs" dxfId="895" priority="359" operator="greaterThan">
      <formula>1000</formula>
    </cfRule>
  </conditionalFormatting>
  <conditionalFormatting sqref="K11">
    <cfRule type="cellIs" dxfId="894" priority="360" operator="greaterThan">
      <formula>1000</formula>
    </cfRule>
  </conditionalFormatting>
  <conditionalFormatting sqref="L11">
    <cfRule type="cellIs" dxfId="893" priority="361" operator="greaterThan">
      <formula>1000</formula>
    </cfRule>
  </conditionalFormatting>
  <conditionalFormatting sqref="M11">
    <cfRule type="cellIs" dxfId="892" priority="362" operator="greaterThan">
      <formula>1000</formula>
    </cfRule>
  </conditionalFormatting>
  <conditionalFormatting sqref="N11">
    <cfRule type="cellIs" dxfId="891" priority="363" operator="greaterThan">
      <formula>1000</formula>
    </cfRule>
  </conditionalFormatting>
  <conditionalFormatting sqref="O11">
    <cfRule type="cellIs" dxfId="890" priority="364" operator="greaterThan">
      <formula>1000</formula>
    </cfRule>
  </conditionalFormatting>
  <conditionalFormatting sqref="P11">
    <cfRule type="cellIs" dxfId="889" priority="365" operator="greaterThan">
      <formula>1000</formula>
    </cfRule>
  </conditionalFormatting>
  <conditionalFormatting sqref="Q11">
    <cfRule type="cellIs" dxfId="888" priority="366" operator="greaterThan">
      <formula>1000</formula>
    </cfRule>
  </conditionalFormatting>
  <conditionalFormatting sqref="R11">
    <cfRule type="cellIs" dxfId="887" priority="367" operator="greaterThan">
      <formula>1000</formula>
    </cfRule>
  </conditionalFormatting>
  <conditionalFormatting sqref="S11">
    <cfRule type="cellIs" dxfId="886" priority="368" operator="greaterThan">
      <formula>1000</formula>
    </cfRule>
  </conditionalFormatting>
  <conditionalFormatting sqref="T11">
    <cfRule type="cellIs" dxfId="885" priority="369" operator="greaterThan">
      <formula>1000</formula>
    </cfRule>
  </conditionalFormatting>
  <conditionalFormatting sqref="I12">
    <cfRule type="cellIs" dxfId="884" priority="370" operator="greaterThan">
      <formula>50</formula>
    </cfRule>
  </conditionalFormatting>
  <conditionalFormatting sqref="I13">
    <cfRule type="cellIs" dxfId="883" priority="371" operator="greaterThan">
      <formula>50</formula>
    </cfRule>
  </conditionalFormatting>
  <conditionalFormatting sqref="I14">
    <cfRule type="cellIs" dxfId="882" priority="372" operator="greaterThan">
      <formula>50</formula>
    </cfRule>
  </conditionalFormatting>
  <conditionalFormatting sqref="I15">
    <cfRule type="cellIs" dxfId="881" priority="373" operator="greaterThan">
      <formula>50</formula>
    </cfRule>
  </conditionalFormatting>
  <conditionalFormatting sqref="I16">
    <cfRule type="cellIs" dxfId="880" priority="374" operator="greaterThan">
      <formula>50</formula>
    </cfRule>
  </conditionalFormatting>
  <conditionalFormatting sqref="D11">
    <cfRule type="cellIs" dxfId="879" priority="375" operator="greaterThan">
      <formula>1000</formula>
    </cfRule>
  </conditionalFormatting>
  <conditionalFormatting sqref="E11">
    <cfRule type="cellIs" dxfId="878" priority="376" operator="greaterThan">
      <formula>1000</formula>
    </cfRule>
  </conditionalFormatting>
  <conditionalFormatting sqref="F11">
    <cfRule type="cellIs" dxfId="877" priority="377" operator="greaterThan">
      <formula>1000</formula>
    </cfRule>
  </conditionalFormatting>
  <conditionalFormatting sqref="G11">
    <cfRule type="cellIs" dxfId="876" priority="378" operator="greaterThan">
      <formula>1000</formula>
    </cfRule>
  </conditionalFormatting>
  <conditionalFormatting sqref="H11">
    <cfRule type="cellIs" dxfId="875" priority="379" operator="greaterThan">
      <formula>1000</formula>
    </cfRule>
  </conditionalFormatting>
  <conditionalFormatting sqref="I11">
    <cfRule type="cellIs" dxfId="874" priority="380" operator="greaterThan">
      <formula>1000</formula>
    </cfRule>
  </conditionalFormatting>
  <conditionalFormatting sqref="J11">
    <cfRule type="cellIs" dxfId="873" priority="381" operator="greaterThan">
      <formula>1000</formula>
    </cfRule>
  </conditionalFormatting>
  <conditionalFormatting sqref="K11">
    <cfRule type="cellIs" dxfId="872" priority="382" operator="greaterThan">
      <formula>1000</formula>
    </cfRule>
  </conditionalFormatting>
  <conditionalFormatting sqref="L11">
    <cfRule type="cellIs" dxfId="871" priority="383" operator="greaterThan">
      <formula>1000</formula>
    </cfRule>
  </conditionalFormatting>
  <conditionalFormatting sqref="M11">
    <cfRule type="cellIs" dxfId="870" priority="384" operator="greaterThan">
      <formula>1000</formula>
    </cfRule>
  </conditionalFormatting>
  <conditionalFormatting sqref="N11">
    <cfRule type="cellIs" dxfId="869" priority="385" operator="greaterThan">
      <formula>1000</formula>
    </cfRule>
  </conditionalFormatting>
  <conditionalFormatting sqref="O11">
    <cfRule type="cellIs" dxfId="868" priority="386" operator="greaterThan">
      <formula>1000</formula>
    </cfRule>
  </conditionalFormatting>
  <conditionalFormatting sqref="P11">
    <cfRule type="cellIs" dxfId="867" priority="387" operator="greaterThan">
      <formula>1000</formula>
    </cfRule>
  </conditionalFormatting>
  <conditionalFormatting sqref="Q11">
    <cfRule type="cellIs" dxfId="866" priority="388" operator="greaterThan">
      <formula>1000</formula>
    </cfRule>
  </conditionalFormatting>
  <conditionalFormatting sqref="R11">
    <cfRule type="cellIs" dxfId="865" priority="389" operator="greaterThan">
      <formula>1000</formula>
    </cfRule>
  </conditionalFormatting>
  <conditionalFormatting sqref="S11">
    <cfRule type="cellIs" dxfId="864" priority="390" operator="greaterThan">
      <formula>1000</formula>
    </cfRule>
  </conditionalFormatting>
  <conditionalFormatting sqref="T11">
    <cfRule type="cellIs" dxfId="863" priority="391" operator="greaterThan">
      <formula>1000</formula>
    </cfRule>
  </conditionalFormatting>
  <conditionalFormatting sqref="I12">
    <cfRule type="cellIs" dxfId="862" priority="392" operator="greaterThan">
      <formula>50</formula>
    </cfRule>
  </conditionalFormatting>
  <conditionalFormatting sqref="I13">
    <cfRule type="cellIs" dxfId="861" priority="393" operator="greaterThan">
      <formula>50</formula>
    </cfRule>
  </conditionalFormatting>
  <conditionalFormatting sqref="I14">
    <cfRule type="cellIs" dxfId="860" priority="394" operator="greaterThan">
      <formula>50</formula>
    </cfRule>
  </conditionalFormatting>
  <conditionalFormatting sqref="I15">
    <cfRule type="cellIs" dxfId="859" priority="395" operator="greaterThan">
      <formula>50</formula>
    </cfRule>
  </conditionalFormatting>
  <conditionalFormatting sqref="I16">
    <cfRule type="cellIs" dxfId="858" priority="396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19"/>
      <c r="K1" s="59"/>
      <c r="L1" s="19"/>
      <c r="M1" s="19"/>
      <c r="N1" s="19"/>
      <c r="O1" s="19"/>
      <c r="P1" s="19"/>
      <c r="Q1" s="19"/>
      <c r="R1" s="19"/>
      <c r="S1" s="19"/>
      <c r="T1" s="19"/>
    </row>
    <row r="2" spans="1:22" ht="66.75" customHeight="1" x14ac:dyDescent="0.2">
      <c r="C2" s="54" t="s">
        <v>160</v>
      </c>
      <c r="E2" s="56"/>
      <c r="F2" s="56"/>
      <c r="G2" s="59"/>
      <c r="H2" s="59"/>
      <c r="I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9" t="s">
        <v>170</v>
      </c>
    </row>
    <row r="3" spans="1:22" ht="28.5" customHeight="1" x14ac:dyDescent="0.2">
      <c r="C3" s="55" t="str">
        <f>"FY "&amp;H7&amp;" "&amp;"Template"</f>
        <v>FY 2022 Budget Template</v>
      </c>
      <c r="D3" s="6" t="s">
        <v>164</v>
      </c>
      <c r="E3" s="6"/>
      <c r="F3" s="6"/>
      <c r="G3" s="6"/>
      <c r="H3" s="6"/>
      <c r="I3" s="6"/>
      <c r="J3" s="6"/>
      <c r="K3" s="63"/>
      <c r="L3" s="63"/>
      <c r="M3" s="63"/>
      <c r="N3" s="63"/>
      <c r="O3" s="63"/>
      <c r="P3" s="63"/>
      <c r="Q3" s="19"/>
      <c r="R3" s="19"/>
      <c r="S3" s="19"/>
      <c r="T3" s="19"/>
    </row>
    <row r="4" spans="1:22" ht="14.25" customHeight="1" x14ac:dyDescent="0.2">
      <c r="C4" s="56" t="s">
        <v>161</v>
      </c>
      <c r="D4" s="5" t="s">
        <v>165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9"/>
      <c r="U4" s="19" t="s">
        <v>171</v>
      </c>
    </row>
    <row r="5" spans="1:22" ht="14.25" customHeight="1" x14ac:dyDescent="0.2">
      <c r="C5" s="56" t="s">
        <v>162</v>
      </c>
      <c r="D5" s="7" t="s">
        <v>166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7"/>
    </row>
    <row r="6" spans="1:22" ht="12.75" customHeight="1" x14ac:dyDescent="0.25">
      <c r="D6" s="8" t="s">
        <v>172</v>
      </c>
      <c r="E6" s="8"/>
      <c r="F6" s="8"/>
      <c r="G6" s="8"/>
      <c r="H6" s="8"/>
      <c r="I6" s="8"/>
      <c r="J6" s="8"/>
      <c r="K6" s="8"/>
      <c r="L6" s="8"/>
      <c r="M6" s="8"/>
      <c r="N6" s="62"/>
      <c r="O6" s="62"/>
      <c r="P6" s="62"/>
      <c r="Q6" s="62"/>
      <c r="R6" s="62"/>
      <c r="S6" s="62"/>
      <c r="T6" s="59"/>
    </row>
    <row r="7" spans="1:22" ht="35.25" customHeight="1" x14ac:dyDescent="0.2">
      <c r="A7" s="53"/>
      <c r="B7" s="19"/>
      <c r="C7" s="53" t="s">
        <v>163</v>
      </c>
      <c r="D7" s="58" t="s">
        <v>167</v>
      </c>
      <c r="E7" s="58" t="s">
        <v>168</v>
      </c>
      <c r="F7" s="58" t="s">
        <v>169</v>
      </c>
      <c r="G7" s="60" t="str">
        <f t="shared" ref="G7:P7" si="0">G9&amp;" "&amp;"Budget"</f>
        <v>2021 Budget</v>
      </c>
      <c r="H7" s="61" t="str">
        <f t="shared" si="0"/>
        <v>2022 Budget</v>
      </c>
      <c r="I7" s="61" t="str">
        <f t="shared" si="0"/>
        <v>September 2021 Budget</v>
      </c>
      <c r="J7" s="61" t="str">
        <f t="shared" si="0"/>
        <v>October 2021 Budget</v>
      </c>
      <c r="K7" s="61" t="str">
        <f t="shared" si="0"/>
        <v>November 2021 Budget</v>
      </c>
      <c r="L7" s="61" t="str">
        <f t="shared" si="0"/>
        <v>December 2021 Budget</v>
      </c>
      <c r="M7" s="61" t="str">
        <f t="shared" si="0"/>
        <v>January 2022 Budget</v>
      </c>
      <c r="N7" s="61" t="str">
        <f t="shared" si="0"/>
        <v>February 2022 Budget</v>
      </c>
      <c r="O7" s="61" t="str">
        <f t="shared" si="0"/>
        <v>March 2022 Budget</v>
      </c>
      <c r="P7" s="61" t="str">
        <f t="shared" si="0"/>
        <v>April 2022 Budget</v>
      </c>
      <c r="Q7" s="61" t="str">
        <f>Q9&amp;" "&amp;2022&amp;" "&amp;"Budget"</f>
        <v>May 2022 2022 Budget</v>
      </c>
      <c r="R7" s="61" t="str">
        <f>R9&amp;" "&amp;"Budget"</f>
        <v>June 2022 Budget</v>
      </c>
      <c r="S7" s="61" t="str">
        <f>S9&amp;" "&amp;"Budget"</f>
        <v>July 2022 Budget</v>
      </c>
      <c r="T7" s="61" t="str">
        <f>T9&amp;" "&amp;"Budget"</f>
        <v>August 2022 Budget</v>
      </c>
      <c r="U7" s="53"/>
      <c r="V7" s="53"/>
    </row>
    <row r="8" spans="1:22" ht="20" hidden="1" x14ac:dyDescent="0.2">
      <c r="A8" s="53"/>
      <c r="B8" s="53"/>
      <c r="C8" s="14"/>
      <c r="D8" s="15" t="s">
        <v>141</v>
      </c>
      <c r="E8" s="15" t="s">
        <v>141</v>
      </c>
      <c r="F8" s="17" t="s">
        <v>141</v>
      </c>
      <c r="G8" s="18" t="s">
        <v>145</v>
      </c>
      <c r="H8" s="20" t="s">
        <v>145</v>
      </c>
      <c r="I8" s="22" t="s">
        <v>145</v>
      </c>
      <c r="J8" s="18" t="s">
        <v>145</v>
      </c>
      <c r="K8" s="18" t="s">
        <v>145</v>
      </c>
      <c r="L8" s="18" t="s">
        <v>145</v>
      </c>
      <c r="M8" s="18" t="s">
        <v>145</v>
      </c>
      <c r="N8" s="18" t="s">
        <v>145</v>
      </c>
      <c r="O8" s="18" t="s">
        <v>145</v>
      </c>
      <c r="P8" s="18" t="s">
        <v>145</v>
      </c>
      <c r="Q8" s="18" t="s">
        <v>145</v>
      </c>
      <c r="R8" s="18" t="s">
        <v>145</v>
      </c>
      <c r="S8" s="18" t="s">
        <v>145</v>
      </c>
      <c r="T8" s="18" t="s">
        <v>145</v>
      </c>
      <c r="U8" s="53"/>
      <c r="V8" s="53"/>
    </row>
    <row r="9" spans="1:22" ht="10" hidden="1" x14ac:dyDescent="0.2">
      <c r="A9" s="53"/>
      <c r="B9" s="53"/>
      <c r="C9" s="14"/>
      <c r="D9" s="15">
        <v>2018</v>
      </c>
      <c r="E9" s="15">
        <v>2019</v>
      </c>
      <c r="F9" s="17" t="s">
        <v>143</v>
      </c>
      <c r="G9" s="18">
        <v>2021</v>
      </c>
      <c r="H9" s="20">
        <v>2022</v>
      </c>
      <c r="I9" s="22" t="s">
        <v>146</v>
      </c>
      <c r="J9" s="18" t="s">
        <v>147</v>
      </c>
      <c r="K9" s="18" t="s">
        <v>148</v>
      </c>
      <c r="L9" s="18" t="s">
        <v>149</v>
      </c>
      <c r="M9" s="18" t="s">
        <v>150</v>
      </c>
      <c r="N9" s="18" t="s">
        <v>151</v>
      </c>
      <c r="O9" s="18" t="s">
        <v>152</v>
      </c>
      <c r="P9" s="18" t="s">
        <v>153</v>
      </c>
      <c r="Q9" s="18" t="s">
        <v>154</v>
      </c>
      <c r="R9" s="18" t="s">
        <v>155</v>
      </c>
      <c r="S9" s="18" t="s">
        <v>156</v>
      </c>
      <c r="T9" s="18" t="s">
        <v>157</v>
      </c>
      <c r="U9" s="53"/>
      <c r="V9" s="53"/>
    </row>
    <row r="10" spans="1:22" ht="10" hidden="1" x14ac:dyDescent="0.2">
      <c r="D10" s="16" t="s">
        <v>142</v>
      </c>
      <c r="E10" s="16" t="s">
        <v>142</v>
      </c>
      <c r="F10" s="16" t="s">
        <v>144</v>
      </c>
      <c r="G10" s="19" t="s">
        <v>142</v>
      </c>
      <c r="H10" s="21" t="s">
        <v>142</v>
      </c>
      <c r="I10" s="19" t="s">
        <v>142</v>
      </c>
      <c r="J10" s="23" t="s">
        <v>142</v>
      </c>
      <c r="K10" s="23" t="s">
        <v>142</v>
      </c>
      <c r="L10" s="23" t="s">
        <v>142</v>
      </c>
      <c r="M10" s="23" t="s">
        <v>142</v>
      </c>
      <c r="N10" s="23" t="s">
        <v>142</v>
      </c>
      <c r="O10" s="23" t="s">
        <v>142</v>
      </c>
      <c r="P10" s="23" t="s">
        <v>142</v>
      </c>
      <c r="Q10" s="23" t="s">
        <v>142</v>
      </c>
      <c r="R10" s="23" t="s">
        <v>142</v>
      </c>
      <c r="S10" s="23" t="s">
        <v>142</v>
      </c>
      <c r="T10" s="23" t="s">
        <v>142</v>
      </c>
    </row>
    <row r="11" spans="1:22" ht="13.5" customHeight="1" x14ac:dyDescent="0.2">
      <c r="B11" s="11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11" t="s">
        <v>0</v>
      </c>
      <c r="C12" s="11" t="str">
        <f t="shared" ref="C12:C47" si="1">B12</f>
        <v>(4000) DUES/PERSONAL</v>
      </c>
      <c r="D12" s="24"/>
      <c r="E12" s="24"/>
      <c r="F12" s="26"/>
      <c r="G12" s="27">
        <v>375000</v>
      </c>
      <c r="H12" s="28">
        <v>364200</v>
      </c>
      <c r="I12" s="29">
        <v>30350</v>
      </c>
      <c r="J12" s="30">
        <v>30350</v>
      </c>
      <c r="K12" s="11">
        <v>30350</v>
      </c>
      <c r="L12" s="29">
        <v>30350</v>
      </c>
      <c r="M12" s="11">
        <v>30350</v>
      </c>
      <c r="N12" s="29">
        <v>30350</v>
      </c>
      <c r="O12" s="30">
        <v>30350</v>
      </c>
      <c r="P12" s="30">
        <v>30350</v>
      </c>
      <c r="Q12" s="30">
        <v>30350</v>
      </c>
      <c r="R12" s="30">
        <v>30350</v>
      </c>
      <c r="S12" s="30">
        <v>30350</v>
      </c>
      <c r="T12" s="30">
        <v>30350</v>
      </c>
    </row>
    <row r="13" spans="1:22" ht="14.25" customHeight="1" x14ac:dyDescent="0.2">
      <c r="B13" s="11" t="s">
        <v>1</v>
      </c>
      <c r="C13" s="11" t="str">
        <f t="shared" si="1"/>
        <v>(4001) DUES/ORGANIZATIONAL</v>
      </c>
      <c r="D13" s="24"/>
      <c r="E13" s="24"/>
      <c r="F13" s="26"/>
      <c r="G13" s="27">
        <v>63402</v>
      </c>
      <c r="H13" s="28">
        <v>45000</v>
      </c>
      <c r="I13" s="29">
        <v>3750</v>
      </c>
      <c r="J13" s="30">
        <v>3750</v>
      </c>
      <c r="K13" s="11">
        <v>3750</v>
      </c>
      <c r="L13" s="29">
        <v>3750</v>
      </c>
      <c r="M13" s="11">
        <v>3750</v>
      </c>
      <c r="N13" s="29">
        <v>3750</v>
      </c>
      <c r="O13" s="30">
        <v>3750</v>
      </c>
      <c r="P13" s="30">
        <v>3750</v>
      </c>
      <c r="Q13" s="30">
        <v>3750</v>
      </c>
      <c r="R13" s="30">
        <v>3750</v>
      </c>
      <c r="S13" s="30">
        <v>3750</v>
      </c>
      <c r="T13" s="30">
        <v>3750</v>
      </c>
    </row>
    <row r="14" spans="1:22" ht="14.25" customHeight="1" x14ac:dyDescent="0.2">
      <c r="B14" s="11" t="s">
        <v>2</v>
      </c>
      <c r="C14" s="11" t="str">
        <f t="shared" si="1"/>
        <v>(4002) DUES/SPECIAL</v>
      </c>
      <c r="D14" s="24"/>
      <c r="E14" s="24"/>
      <c r="F14" s="26"/>
      <c r="G14" s="27">
        <v>2500</v>
      </c>
      <c r="H14" s="28">
        <v>2500</v>
      </c>
      <c r="I14" s="29">
        <v>0</v>
      </c>
      <c r="J14" s="30">
        <v>0</v>
      </c>
      <c r="K14" s="11">
        <v>0</v>
      </c>
      <c r="L14" s="29">
        <v>0</v>
      </c>
      <c r="M14" s="11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2500</v>
      </c>
    </row>
    <row r="15" spans="1:22" ht="14.25" customHeight="1" x14ac:dyDescent="0.2">
      <c r="B15" s="11" t="s">
        <v>3</v>
      </c>
      <c r="C15" s="11" t="str">
        <f t="shared" si="1"/>
        <v>(4003) DUES/LIFE MEMBERS-CURRENT</v>
      </c>
      <c r="D15" s="24"/>
      <c r="E15" s="24"/>
      <c r="F15" s="26"/>
      <c r="G15" s="27">
        <v>500</v>
      </c>
      <c r="H15" s="28">
        <v>500</v>
      </c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>
        <v>500</v>
      </c>
    </row>
    <row r="16" spans="1:22" ht="14.25" customHeight="1" x14ac:dyDescent="0.2">
      <c r="B16" s="11" t="s">
        <v>4</v>
      </c>
      <c r="C16" s="11" t="str">
        <f t="shared" si="1"/>
        <v>(4004) DUES/CNTNUNG MBRS &amp; DIV TRFR</v>
      </c>
      <c r="D16" s="24"/>
      <c r="E16" s="24"/>
      <c r="F16" s="26"/>
      <c r="G16" s="27">
        <v>500</v>
      </c>
      <c r="H16" s="28">
        <v>500</v>
      </c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>
        <v>500</v>
      </c>
    </row>
    <row r="17" spans="2:20" ht="15" customHeight="1" x14ac:dyDescent="0.2">
      <c r="B17" s="12" t="s">
        <v>5</v>
      </c>
      <c r="C17" s="11" t="str">
        <f t="shared" si="1"/>
        <v>(4100) SALES/BOOKS</v>
      </c>
      <c r="D17" s="24"/>
      <c r="E17" s="24"/>
      <c r="F17" s="26"/>
      <c r="G17" s="27">
        <v>3500</v>
      </c>
      <c r="H17" s="28">
        <v>3500</v>
      </c>
      <c r="I17" s="29">
        <v>291.66666666666703</v>
      </c>
      <c r="J17" s="30">
        <v>291.66666666666703</v>
      </c>
      <c r="K17" s="11">
        <v>291.66666666666703</v>
      </c>
      <c r="L17" s="29">
        <v>291.66666666666703</v>
      </c>
      <c r="M17" s="11">
        <v>291.66666666666703</v>
      </c>
      <c r="N17" s="29">
        <v>291.66666666666703</v>
      </c>
      <c r="O17" s="30">
        <v>291.66666666666703</v>
      </c>
      <c r="P17" s="30">
        <v>291.66666666666703</v>
      </c>
      <c r="Q17" s="30">
        <v>291.66666666666703</v>
      </c>
      <c r="R17" s="30">
        <v>291.66666666666703</v>
      </c>
      <c r="S17" s="30">
        <v>291.66666666666703</v>
      </c>
      <c r="T17" s="30">
        <v>291.66666666666703</v>
      </c>
    </row>
    <row r="18" spans="2:20" ht="14.25" customHeight="1" x14ac:dyDescent="0.2">
      <c r="B18" s="12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2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2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11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11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11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11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11" t="s">
        <v>13</v>
      </c>
      <c r="C25" s="11" t="str">
        <f t="shared" si="1"/>
        <v>(4105) SALES/WEBINARS/WEBCASTS/WEB CE</v>
      </c>
      <c r="D25" s="24"/>
      <c r="E25" s="24"/>
      <c r="F25" s="26"/>
      <c r="G25" s="27">
        <v>380000</v>
      </c>
      <c r="H25" s="28">
        <v>0</v>
      </c>
      <c r="I25" s="29">
        <v>0</v>
      </c>
      <c r="J25" s="30">
        <v>0</v>
      </c>
      <c r="K25" s="11">
        <v>0</v>
      </c>
      <c r="L25" s="29">
        <v>0</v>
      </c>
      <c r="M25" s="11">
        <v>0</v>
      </c>
      <c r="N25" s="29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</row>
    <row r="26" spans="2:20" ht="15" customHeight="1" x14ac:dyDescent="0.2">
      <c r="B26" s="11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11" t="s">
        <v>15</v>
      </c>
      <c r="C27" s="11" t="str">
        <f t="shared" si="1"/>
        <v>(4109) SALES/MISC</v>
      </c>
      <c r="D27" s="24"/>
      <c r="E27" s="24"/>
      <c r="F27" s="26"/>
      <c r="G27" s="27">
        <v>0</v>
      </c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11" t="s">
        <v>16</v>
      </c>
      <c r="C28" s="11" t="str">
        <f t="shared" si="1"/>
        <v>(4110) SUBSCRIPTIONS</v>
      </c>
      <c r="D28" s="24"/>
      <c r="E28" s="24"/>
      <c r="F28" s="26"/>
      <c r="G28" s="27">
        <v>14880</v>
      </c>
      <c r="H28" s="28">
        <v>0</v>
      </c>
      <c r="I28" s="29">
        <v>0</v>
      </c>
      <c r="J28" s="30">
        <v>0</v>
      </c>
      <c r="K28" s="11">
        <v>0</v>
      </c>
      <c r="L28" s="29">
        <v>0</v>
      </c>
      <c r="M28" s="11">
        <v>0</v>
      </c>
      <c r="N28" s="29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</row>
    <row r="29" spans="2:20" ht="15" customHeight="1" x14ac:dyDescent="0.2">
      <c r="B29" s="11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11" t="s">
        <v>18</v>
      </c>
      <c r="C30" s="11" t="str">
        <f t="shared" si="1"/>
        <v>(4143) ADVERTISING/ON-LINE</v>
      </c>
      <c r="D30" s="24"/>
      <c r="E30" s="24"/>
      <c r="F30" s="26"/>
      <c r="G30" s="27">
        <v>0</v>
      </c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11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11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11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11" t="s">
        <v>22</v>
      </c>
      <c r="C34" s="11" t="str">
        <f t="shared" si="1"/>
        <v>(4142) ADVERTISING/CLASSIFIED</v>
      </c>
      <c r="D34" s="24"/>
      <c r="E34" s="24"/>
      <c r="F34" s="26"/>
      <c r="G34" s="27">
        <v>10000</v>
      </c>
      <c r="H34" s="28">
        <v>10000</v>
      </c>
      <c r="I34" s="29">
        <v>833.33333333333303</v>
      </c>
      <c r="J34" s="30">
        <v>833.33333333333303</v>
      </c>
      <c r="K34" s="11">
        <v>833.33333333333303</v>
      </c>
      <c r="L34" s="29">
        <v>833.33333333333303</v>
      </c>
      <c r="M34" s="11">
        <v>833.33333333333303</v>
      </c>
      <c r="N34" s="29">
        <v>833.33333333333303</v>
      </c>
      <c r="O34" s="30">
        <v>833.33333333333303</v>
      </c>
      <c r="P34" s="30">
        <v>833.33333333333303</v>
      </c>
      <c r="Q34" s="30">
        <v>833.33333333333303</v>
      </c>
      <c r="R34" s="30">
        <v>833.33333333333303</v>
      </c>
      <c r="S34" s="30">
        <v>833.33333333333303</v>
      </c>
      <c r="T34" s="30">
        <v>833.33333333333303</v>
      </c>
    </row>
    <row r="35" spans="1:22" ht="15" customHeight="1" x14ac:dyDescent="0.2">
      <c r="B35" s="11" t="s">
        <v>23</v>
      </c>
      <c r="C35" s="11" t="str">
        <f t="shared" si="1"/>
        <v>(4200) REGISTRATION FEES</v>
      </c>
      <c r="D35" s="24"/>
      <c r="E35" s="24"/>
      <c r="F35" s="26"/>
      <c r="G35" s="27">
        <v>91000</v>
      </c>
      <c r="H35" s="28">
        <v>528120</v>
      </c>
      <c r="I35" s="29">
        <v>27416.666666666701</v>
      </c>
      <c r="J35" s="30">
        <v>106536.66666666701</v>
      </c>
      <c r="K35" s="11">
        <v>27416.666666666701</v>
      </c>
      <c r="L35" s="29">
        <v>27416.666666666701</v>
      </c>
      <c r="M35" s="11">
        <v>27416.666666666701</v>
      </c>
      <c r="N35" s="29">
        <v>27416.666666666701</v>
      </c>
      <c r="O35" s="30">
        <v>27416.666666666701</v>
      </c>
      <c r="P35" s="30">
        <v>27416.666666666701</v>
      </c>
      <c r="Q35" s="30">
        <v>27416.666666666701</v>
      </c>
      <c r="R35" s="30">
        <v>49416.666666666701</v>
      </c>
      <c r="S35" s="30">
        <v>27416.666666666701</v>
      </c>
      <c r="T35" s="30">
        <v>125416.66666666701</v>
      </c>
    </row>
    <row r="36" spans="1:22" ht="15" customHeight="1" x14ac:dyDescent="0.2">
      <c r="B36" s="11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>
        <v>7500</v>
      </c>
      <c r="I36" s="29"/>
      <c r="J36" s="30">
        <v>7500</v>
      </c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11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11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11" t="s">
        <v>27</v>
      </c>
      <c r="C39" s="11" t="str">
        <f t="shared" si="1"/>
        <v>(4301) GRANTS AWARDS - TEMPORARILY RESTRICTED</v>
      </c>
      <c r="D39" s="24"/>
      <c r="E39" s="24"/>
      <c r="F39" s="26"/>
      <c r="G39" s="27">
        <v>10000</v>
      </c>
      <c r="H39" s="28">
        <v>0</v>
      </c>
      <c r="I39" s="29"/>
      <c r="J39" s="30"/>
      <c r="K39" s="11">
        <v>0</v>
      </c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11" t="s">
        <v>28</v>
      </c>
      <c r="C40" s="11" t="str">
        <f t="shared" si="1"/>
        <v>(4400) DONATIONS/HONORARIA</v>
      </c>
      <c r="D40" s="24"/>
      <c r="E40" s="24"/>
      <c r="F40" s="26"/>
      <c r="G40" s="27">
        <v>35600</v>
      </c>
      <c r="H40" s="28">
        <v>40100</v>
      </c>
      <c r="I40" s="29">
        <v>1925</v>
      </c>
      <c r="J40" s="30">
        <v>6925</v>
      </c>
      <c r="K40" s="11">
        <v>1925</v>
      </c>
      <c r="L40" s="29">
        <v>1925</v>
      </c>
      <c r="M40" s="11">
        <v>1925</v>
      </c>
      <c r="N40" s="29">
        <v>1925</v>
      </c>
      <c r="O40" s="30">
        <v>1925</v>
      </c>
      <c r="P40" s="30">
        <v>9925</v>
      </c>
      <c r="Q40" s="30">
        <v>1925</v>
      </c>
      <c r="R40" s="30">
        <v>3425</v>
      </c>
      <c r="S40" s="30">
        <v>1925</v>
      </c>
      <c r="T40" s="30">
        <v>4425</v>
      </c>
    </row>
    <row r="41" spans="1:22" ht="14.25" customHeight="1" x14ac:dyDescent="0.2">
      <c r="B41" s="11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11" t="s">
        <v>30</v>
      </c>
      <c r="C42" s="11" t="str">
        <f t="shared" si="1"/>
        <v>(4421) ROYALTIES</v>
      </c>
      <c r="D42" s="24"/>
      <c r="E42" s="24"/>
      <c r="F42" s="26"/>
      <c r="G42" s="27">
        <v>10500</v>
      </c>
      <c r="H42" s="28">
        <v>9500</v>
      </c>
      <c r="I42" s="29">
        <v>791.66666666666697</v>
      </c>
      <c r="J42" s="30">
        <v>791.66666666666697</v>
      </c>
      <c r="K42" s="11">
        <v>791.66666666666697</v>
      </c>
      <c r="L42" s="29">
        <v>791.66666666666697</v>
      </c>
      <c r="M42" s="11">
        <v>791.66666666666697</v>
      </c>
      <c r="N42" s="29">
        <v>791.66666666666697</v>
      </c>
      <c r="O42" s="30">
        <v>791.66666666666697</v>
      </c>
      <c r="P42" s="30">
        <v>791.66666666666697</v>
      </c>
      <c r="Q42" s="30">
        <v>791.66666666666697</v>
      </c>
      <c r="R42" s="30">
        <v>791.66666666666697</v>
      </c>
      <c r="S42" s="30">
        <v>791.66666666666697</v>
      </c>
      <c r="T42" s="30">
        <v>791.66666666666697</v>
      </c>
    </row>
    <row r="43" spans="1:22" ht="14.25" customHeight="1" x14ac:dyDescent="0.2">
      <c r="B43" s="11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11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59"/>
      <c r="B45" s="11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66"/>
      <c r="V45" s="66"/>
    </row>
    <row r="46" spans="1:22" ht="14.25" customHeight="1" x14ac:dyDescent="0.2">
      <c r="B46" s="11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11" t="s">
        <v>35</v>
      </c>
      <c r="C47" s="11" t="str">
        <f t="shared" si="1"/>
        <v>(4490) MISCELLANEOUS REVENUE</v>
      </c>
      <c r="D47" s="24"/>
      <c r="E47" s="24"/>
      <c r="F47" s="26"/>
      <c r="G47" s="27">
        <v>0</v>
      </c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59"/>
      <c r="B49" s="1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997382</v>
      </c>
      <c r="H49" s="34">
        <f t="shared" si="2"/>
        <v>1011420</v>
      </c>
      <c r="I49" s="35">
        <f t="shared" si="2"/>
        <v>65358.333333333365</v>
      </c>
      <c r="J49" s="36">
        <f t="shared" si="2"/>
        <v>156978.33333333366</v>
      </c>
      <c r="K49" s="37">
        <f t="shared" si="2"/>
        <v>65358.333333333365</v>
      </c>
      <c r="L49" s="35">
        <f t="shared" si="2"/>
        <v>65358.333333333365</v>
      </c>
      <c r="M49" s="37">
        <f t="shared" si="2"/>
        <v>65358.333333333365</v>
      </c>
      <c r="N49" s="35">
        <f t="shared" si="2"/>
        <v>65358.333333333365</v>
      </c>
      <c r="O49" s="36">
        <f t="shared" si="2"/>
        <v>65358.333333333365</v>
      </c>
      <c r="P49" s="36">
        <f t="shared" si="2"/>
        <v>73358.333333333372</v>
      </c>
      <c r="Q49" s="36">
        <f t="shared" si="2"/>
        <v>65358.333333333365</v>
      </c>
      <c r="R49" s="36">
        <f t="shared" si="2"/>
        <v>88858.333333333372</v>
      </c>
      <c r="S49" s="36">
        <f t="shared" si="2"/>
        <v>65358.333333333365</v>
      </c>
      <c r="T49" s="36">
        <f t="shared" si="2"/>
        <v>169358.33333333366</v>
      </c>
      <c r="U49" s="66"/>
      <c r="V49" s="66"/>
    </row>
    <row r="50" spans="1:22" ht="14.25" customHeight="1" x14ac:dyDescent="0.2">
      <c r="B50" s="11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64" t="s">
        <v>173</v>
      </c>
    </row>
    <row r="51" spans="1:22" ht="14.25" customHeight="1" x14ac:dyDescent="0.2">
      <c r="A51" s="59"/>
      <c r="B51" s="12" t="s">
        <v>36</v>
      </c>
      <c r="C51" s="11" t="str">
        <f t="shared" ref="C51:C82" si="3">B51</f>
        <v>(5000) SALARIES &amp; WAGES</v>
      </c>
      <c r="D51" s="24"/>
      <c r="E51" s="24"/>
      <c r="F51" s="26"/>
      <c r="G51" s="11">
        <v>502157.04233306699</v>
      </c>
      <c r="H51" s="40">
        <v>499530.36390438298</v>
      </c>
      <c r="I51" s="41">
        <v>41238.059760956203</v>
      </c>
      <c r="J51" s="42">
        <v>41238.059760956203</v>
      </c>
      <c r="K51" s="43">
        <v>39274.342629482097</v>
      </c>
      <c r="L51" s="44">
        <v>39274.342629482097</v>
      </c>
      <c r="M51" s="43">
        <v>40059.829482071698</v>
      </c>
      <c r="N51" s="44">
        <v>38056.838007968101</v>
      </c>
      <c r="O51" s="42">
        <v>46068.803904382497</v>
      </c>
      <c r="P51" s="42">
        <v>42062.820956175303</v>
      </c>
      <c r="Q51" s="42">
        <v>42062.820956175303</v>
      </c>
      <c r="R51" s="42">
        <v>44065.8124302789</v>
      </c>
      <c r="S51" s="42">
        <v>40059.829482071698</v>
      </c>
      <c r="T51" s="42">
        <v>46068.803904382497</v>
      </c>
      <c r="U51" s="64" t="s">
        <v>173</v>
      </c>
      <c r="V51" s="66"/>
    </row>
    <row r="52" spans="1:22" ht="13.5" customHeight="1" x14ac:dyDescent="0.2">
      <c r="A52" s="19"/>
      <c r="B52" s="12" t="s">
        <v>37</v>
      </c>
      <c r="C52" s="11" t="str">
        <f t="shared" si="3"/>
        <v>(5001) WAGES/TEMPORARY EMPLOYEES</v>
      </c>
      <c r="D52" s="24"/>
      <c r="E52" s="24"/>
      <c r="F52" s="26"/>
      <c r="G52" s="11">
        <v>25000.447171314801</v>
      </c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64" t="s">
        <v>173</v>
      </c>
      <c r="V52" s="19"/>
    </row>
    <row r="53" spans="1:22" ht="13.5" customHeight="1" x14ac:dyDescent="0.2">
      <c r="B53" s="12" t="s">
        <v>38</v>
      </c>
      <c r="C53" s="11" t="str">
        <f t="shared" si="3"/>
        <v>(5002) OVERTIME WAGES</v>
      </c>
      <c r="D53" s="24"/>
      <c r="E53" s="24"/>
      <c r="F53" s="26"/>
      <c r="G53" s="11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  <c r="M53" s="43">
        <v>0</v>
      </c>
      <c r="N53" s="44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64" t="s">
        <v>173</v>
      </c>
    </row>
    <row r="54" spans="1:22" ht="13.5" customHeight="1" x14ac:dyDescent="0.2">
      <c r="B54" s="12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65" t="s">
        <v>173</v>
      </c>
    </row>
    <row r="55" spans="1:22" ht="13.5" customHeight="1" x14ac:dyDescent="0.2">
      <c r="B55" s="12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64" t="s">
        <v>173</v>
      </c>
    </row>
    <row r="56" spans="1:22" ht="13.5" customHeight="1" x14ac:dyDescent="0.2">
      <c r="B56" s="12" t="s">
        <v>41</v>
      </c>
      <c r="C56" s="11" t="str">
        <f t="shared" si="3"/>
        <v>(5010) EMPLOYEE BENEFITS</v>
      </c>
      <c r="D56" s="24"/>
      <c r="E56" s="24"/>
      <c r="F56" s="26"/>
      <c r="G56" s="11">
        <v>168510.92741008001</v>
      </c>
      <c r="H56" s="40">
        <v>157660.886293794</v>
      </c>
      <c r="I56" s="41">
        <v>13015.4831833072</v>
      </c>
      <c r="J56" s="42">
        <v>13015.4831833072</v>
      </c>
      <c r="K56" s="43">
        <v>12395.698269816399</v>
      </c>
      <c r="L56" s="44">
        <v>12395.698269816399</v>
      </c>
      <c r="M56" s="43">
        <v>12643.6122352127</v>
      </c>
      <c r="N56" s="44">
        <v>12011.431623452099</v>
      </c>
      <c r="O56" s="42">
        <v>14540.1540704946</v>
      </c>
      <c r="P56" s="42">
        <v>13275.7928469733</v>
      </c>
      <c r="Q56" s="42">
        <v>13275.7928469733</v>
      </c>
      <c r="R56" s="42">
        <v>13907.973458734001</v>
      </c>
      <c r="S56" s="42">
        <v>12643.6122352127</v>
      </c>
      <c r="T56" s="42">
        <v>14540.1540704946</v>
      </c>
      <c r="U56" s="64" t="s">
        <v>173</v>
      </c>
    </row>
    <row r="57" spans="1:22" ht="13.5" customHeight="1" x14ac:dyDescent="0.2">
      <c r="B57" s="12" t="s">
        <v>42</v>
      </c>
      <c r="C57" s="11" t="str">
        <f t="shared" si="3"/>
        <v>(5011) LIFE INSURANCE</v>
      </c>
      <c r="D57" s="24"/>
      <c r="E57" s="24"/>
      <c r="F57" s="26"/>
      <c r="G57" s="11"/>
      <c r="H57" s="40">
        <v>0</v>
      </c>
      <c r="I57" s="41">
        <v>0</v>
      </c>
      <c r="J57" s="42">
        <v>0</v>
      </c>
      <c r="K57" s="43">
        <v>0</v>
      </c>
      <c r="L57" s="44">
        <v>0</v>
      </c>
      <c r="M57" s="43">
        <v>0</v>
      </c>
      <c r="N57" s="44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64" t="s">
        <v>173</v>
      </c>
    </row>
    <row r="58" spans="1:22" ht="13.5" customHeight="1" x14ac:dyDescent="0.2">
      <c r="B58" s="12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>
        <v>0</v>
      </c>
      <c r="I58" s="41">
        <v>0</v>
      </c>
      <c r="J58" s="42">
        <v>0</v>
      </c>
      <c r="K58" s="43">
        <v>0</v>
      </c>
      <c r="L58" s="44">
        <v>0</v>
      </c>
      <c r="M58" s="43">
        <v>0</v>
      </c>
      <c r="N58" s="44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64" t="s">
        <v>173</v>
      </c>
    </row>
    <row r="59" spans="1:22" ht="13.5" customHeight="1" x14ac:dyDescent="0.2">
      <c r="B59" s="12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>
        <v>0</v>
      </c>
      <c r="I59" s="41">
        <v>0</v>
      </c>
      <c r="J59" s="42">
        <v>0</v>
      </c>
      <c r="K59" s="43">
        <v>0</v>
      </c>
      <c r="L59" s="44">
        <v>0</v>
      </c>
      <c r="M59" s="43">
        <v>0</v>
      </c>
      <c r="N59" s="44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64" t="s">
        <v>173</v>
      </c>
    </row>
    <row r="60" spans="1:22" ht="13.5" customHeight="1" x14ac:dyDescent="0.2">
      <c r="B60" s="12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>
        <v>0</v>
      </c>
      <c r="I60" s="41">
        <v>0</v>
      </c>
      <c r="J60" s="42">
        <v>0</v>
      </c>
      <c r="K60" s="43">
        <v>0</v>
      </c>
      <c r="L60" s="44">
        <v>0</v>
      </c>
      <c r="M60" s="43">
        <v>0</v>
      </c>
      <c r="N60" s="44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64"/>
    </row>
    <row r="61" spans="1:22" ht="13.5" customHeight="1" x14ac:dyDescent="0.2">
      <c r="B61" s="12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64"/>
    </row>
    <row r="62" spans="1:22" ht="13.5" customHeight="1" x14ac:dyDescent="0.2">
      <c r="B62" s="12" t="s">
        <v>47</v>
      </c>
      <c r="C62" s="11" t="str">
        <f t="shared" si="3"/>
        <v>(5016) PROFESSIONAL MEMBERSHIPS</v>
      </c>
      <c r="D62" s="24"/>
      <c r="E62" s="24"/>
      <c r="F62" s="26"/>
      <c r="G62" s="11">
        <v>2000</v>
      </c>
      <c r="H62" s="45">
        <v>2000</v>
      </c>
      <c r="I62" s="39"/>
      <c r="J62" s="30"/>
      <c r="K62" s="11">
        <v>500</v>
      </c>
      <c r="L62" s="29"/>
      <c r="M62" s="11"/>
      <c r="N62" s="29">
        <v>500</v>
      </c>
      <c r="O62" s="30"/>
      <c r="P62" s="30"/>
      <c r="Q62" s="30">
        <v>500</v>
      </c>
      <c r="R62" s="30"/>
      <c r="S62" s="30"/>
      <c r="T62" s="30">
        <v>500</v>
      </c>
      <c r="U62" s="64" t="s">
        <v>173</v>
      </c>
    </row>
    <row r="63" spans="1:22" ht="13.5" customHeight="1" x14ac:dyDescent="0.2">
      <c r="B63" s="12" t="s">
        <v>48</v>
      </c>
      <c r="C63" s="11" t="str">
        <f t="shared" si="3"/>
        <v>(5019) HEALTH INSURANCE</v>
      </c>
      <c r="D63" s="24"/>
      <c r="E63" s="24"/>
      <c r="F63" s="26"/>
      <c r="G63" s="11"/>
      <c r="H63" s="40">
        <v>0</v>
      </c>
      <c r="I63" s="41">
        <v>0</v>
      </c>
      <c r="J63" s="42">
        <v>0</v>
      </c>
      <c r="K63" s="43">
        <v>0</v>
      </c>
      <c r="L63" s="44">
        <v>0</v>
      </c>
      <c r="M63" s="43">
        <v>0</v>
      </c>
      <c r="N63" s="44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64" t="s">
        <v>173</v>
      </c>
    </row>
    <row r="64" spans="1:22" ht="13.5" customHeight="1" x14ac:dyDescent="0.2">
      <c r="B64" s="12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>
        <v>0</v>
      </c>
      <c r="I64" s="41">
        <v>0</v>
      </c>
      <c r="J64" s="42">
        <v>0</v>
      </c>
      <c r="K64" s="43">
        <v>0</v>
      </c>
      <c r="L64" s="44">
        <v>0</v>
      </c>
      <c r="M64" s="43">
        <v>0</v>
      </c>
      <c r="N64" s="44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64" t="s">
        <v>173</v>
      </c>
    </row>
    <row r="65" spans="2:22" ht="13.5" customHeight="1" x14ac:dyDescent="0.2">
      <c r="B65" s="12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>
        <v>0</v>
      </c>
      <c r="I65" s="41">
        <v>0</v>
      </c>
      <c r="J65" s="42">
        <v>0</v>
      </c>
      <c r="K65" s="43">
        <v>0</v>
      </c>
      <c r="L65" s="44">
        <v>0</v>
      </c>
      <c r="M65" s="43">
        <v>0</v>
      </c>
      <c r="N65" s="44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</row>
    <row r="66" spans="2:22" ht="13.5" customHeight="1" x14ac:dyDescent="0.2">
      <c r="B66" s="12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2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2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2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2" t="s">
        <v>55</v>
      </c>
      <c r="C70" s="11" t="str">
        <f t="shared" si="3"/>
        <v>(5110) PROFESSIONAL SERVICES</v>
      </c>
      <c r="D70" s="24"/>
      <c r="E70" s="24"/>
      <c r="F70" s="26"/>
      <c r="G70" s="11">
        <v>10500</v>
      </c>
      <c r="H70" s="45">
        <v>23500</v>
      </c>
      <c r="I70" s="46">
        <v>0</v>
      </c>
      <c r="J70" s="30">
        <v>1500</v>
      </c>
      <c r="K70" s="11">
        <v>0</v>
      </c>
      <c r="L70" s="29">
        <v>0</v>
      </c>
      <c r="M70" s="11">
        <v>5000</v>
      </c>
      <c r="N70" s="29">
        <v>0</v>
      </c>
      <c r="O70" s="30">
        <v>0</v>
      </c>
      <c r="P70" s="30">
        <v>0</v>
      </c>
      <c r="Q70" s="30">
        <v>0</v>
      </c>
      <c r="R70" s="30">
        <v>500</v>
      </c>
      <c r="S70" s="30">
        <v>0</v>
      </c>
      <c r="T70" s="30">
        <v>16500</v>
      </c>
    </row>
    <row r="71" spans="2:22" ht="13.5" customHeight="1" x14ac:dyDescent="0.2">
      <c r="B71" s="12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2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11"/>
      <c r="V72" s="11"/>
    </row>
    <row r="73" spans="2:22" ht="13.5" customHeight="1" x14ac:dyDescent="0.2">
      <c r="B73" s="12" t="s">
        <v>58</v>
      </c>
      <c r="C73" s="11" t="str">
        <f t="shared" si="3"/>
        <v>(5122) BANK S/C</v>
      </c>
      <c r="D73" s="24"/>
      <c r="E73" s="24"/>
      <c r="F73" s="26"/>
      <c r="G73" s="11">
        <v>23880</v>
      </c>
      <c r="H73" s="45">
        <v>24217</v>
      </c>
      <c r="I73" s="46">
        <v>1785.3333333333401</v>
      </c>
      <c r="J73" s="30">
        <v>1785.3333333333401</v>
      </c>
      <c r="K73" s="46">
        <v>1785.3333333333401</v>
      </c>
      <c r="L73" s="30">
        <v>1785.3333333333401</v>
      </c>
      <c r="M73" s="11">
        <v>1785.3333333333401</v>
      </c>
      <c r="N73" s="29">
        <v>1785.3333333333401</v>
      </c>
      <c r="O73" s="11">
        <v>1785.3333333333401</v>
      </c>
      <c r="P73" s="29">
        <v>1785.3333333333401</v>
      </c>
      <c r="Q73" s="30">
        <v>1785.3333333333401</v>
      </c>
      <c r="R73" s="30">
        <v>1785.3333333333401</v>
      </c>
      <c r="S73" s="30">
        <v>1785.3333333333401</v>
      </c>
      <c r="T73" s="30">
        <v>4578.3333333333403</v>
      </c>
      <c r="U73" s="11"/>
      <c r="V73" s="11"/>
    </row>
    <row r="74" spans="2:22" ht="13.5" customHeight="1" x14ac:dyDescent="0.2">
      <c r="B74" s="12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11"/>
      <c r="V74" s="11"/>
    </row>
    <row r="75" spans="2:22" ht="13.5" customHeight="1" x14ac:dyDescent="0.2">
      <c r="B75" s="12" t="s">
        <v>60</v>
      </c>
      <c r="C75" s="11" t="str">
        <f t="shared" si="3"/>
        <v>(5140) EQUIP/FURN REPAIRS</v>
      </c>
      <c r="D75" s="24"/>
      <c r="E75" s="24"/>
      <c r="F75" s="26"/>
      <c r="G75" s="11">
        <v>250</v>
      </c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11"/>
      <c r="V75" s="11"/>
    </row>
    <row r="76" spans="2:22" ht="13.5" customHeight="1" x14ac:dyDescent="0.2">
      <c r="B76" s="12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11"/>
      <c r="V76" s="11"/>
    </row>
    <row r="77" spans="2:22" ht="13.5" customHeight="1" x14ac:dyDescent="0.2">
      <c r="B77" s="12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11"/>
      <c r="V77" s="11"/>
    </row>
    <row r="78" spans="2:22" ht="13.5" customHeight="1" x14ac:dyDescent="0.2">
      <c r="B78" s="12" t="s">
        <v>63</v>
      </c>
      <c r="C78" s="11" t="str">
        <f t="shared" si="3"/>
        <v>(5151) DUPLICATION/OUTSIDE</v>
      </c>
      <c r="D78" s="24"/>
      <c r="E78" s="24"/>
      <c r="F78" s="26"/>
      <c r="G78" s="11">
        <v>400</v>
      </c>
      <c r="H78" s="45">
        <v>1200</v>
      </c>
      <c r="I78" s="46"/>
      <c r="J78" s="30">
        <v>800</v>
      </c>
      <c r="K78" s="46"/>
      <c r="L78" s="30"/>
      <c r="M78" s="11"/>
      <c r="N78" s="29"/>
      <c r="O78" s="11"/>
      <c r="P78" s="29"/>
      <c r="Q78" s="30"/>
      <c r="R78" s="30">
        <v>400</v>
      </c>
      <c r="S78" s="30"/>
      <c r="T78" s="30"/>
      <c r="U78" s="11"/>
      <c r="V78" s="11"/>
    </row>
    <row r="79" spans="2:22" ht="13.5" customHeight="1" x14ac:dyDescent="0.2">
      <c r="B79" s="12" t="s">
        <v>64</v>
      </c>
      <c r="C79" s="11" t="str">
        <f t="shared" si="3"/>
        <v>(5210) TRANSPORTATION</v>
      </c>
      <c r="D79" s="24"/>
      <c r="E79" s="24"/>
      <c r="F79" s="26"/>
      <c r="G79" s="11">
        <v>3000</v>
      </c>
      <c r="H79" s="45">
        <v>5300</v>
      </c>
      <c r="I79" s="46"/>
      <c r="J79" s="30">
        <v>1300</v>
      </c>
      <c r="K79" s="46"/>
      <c r="L79" s="30"/>
      <c r="M79" s="11"/>
      <c r="N79" s="29"/>
      <c r="O79" s="11">
        <v>500</v>
      </c>
      <c r="P79" s="29"/>
      <c r="Q79" s="30"/>
      <c r="R79" s="30">
        <v>1500</v>
      </c>
      <c r="S79" s="30"/>
      <c r="T79" s="30">
        <v>2000</v>
      </c>
      <c r="U79" s="11"/>
      <c r="V79" s="11"/>
    </row>
    <row r="80" spans="2:22" ht="13.5" customHeight="1" x14ac:dyDescent="0.2">
      <c r="B80" s="12" t="s">
        <v>65</v>
      </c>
      <c r="C80" s="11" t="str">
        <f t="shared" si="3"/>
        <v>(5212) LODGING &amp; MEALS</v>
      </c>
      <c r="D80" s="24"/>
      <c r="E80" s="24"/>
      <c r="F80" s="26"/>
      <c r="G80" s="11">
        <v>4600</v>
      </c>
      <c r="H80" s="45">
        <v>49800</v>
      </c>
      <c r="I80" s="46"/>
      <c r="J80" s="30">
        <v>2150</v>
      </c>
      <c r="K80" s="46"/>
      <c r="L80" s="30"/>
      <c r="M80" s="11"/>
      <c r="N80" s="29"/>
      <c r="O80" s="11">
        <v>1250</v>
      </c>
      <c r="P80" s="29"/>
      <c r="Q80" s="30"/>
      <c r="R80" s="30">
        <v>650</v>
      </c>
      <c r="S80" s="30"/>
      <c r="T80" s="30">
        <v>45750</v>
      </c>
      <c r="U80" s="11"/>
      <c r="V80" s="11"/>
    </row>
    <row r="81" spans="2:22" ht="13.5" customHeight="1" x14ac:dyDescent="0.2">
      <c r="B81" s="12" t="s">
        <v>66</v>
      </c>
      <c r="C81" s="11" t="str">
        <f t="shared" si="3"/>
        <v>(5214) ENTERTAINMENT</v>
      </c>
      <c r="D81" s="24"/>
      <c r="E81" s="24"/>
      <c r="F81" s="26"/>
      <c r="G81" s="11">
        <v>-2592</v>
      </c>
      <c r="H81" s="45">
        <v>1000</v>
      </c>
      <c r="I81" s="46"/>
      <c r="J81" s="30">
        <v>1000</v>
      </c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11"/>
      <c r="V81" s="11"/>
    </row>
    <row r="82" spans="2:22" ht="13.5" customHeight="1" x14ac:dyDescent="0.2">
      <c r="B82" s="12" t="s">
        <v>67</v>
      </c>
      <c r="C82" s="11" t="str">
        <f t="shared" si="3"/>
        <v>(5216) BUSINESS MEETINGS</v>
      </c>
      <c r="D82" s="24"/>
      <c r="E82" s="24"/>
      <c r="F82" s="26"/>
      <c r="G82" s="11">
        <v>2000</v>
      </c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11"/>
      <c r="V82" s="11"/>
    </row>
    <row r="83" spans="2:22" ht="13.5" customHeight="1" x14ac:dyDescent="0.2">
      <c r="B83" s="12" t="s">
        <v>68</v>
      </c>
      <c r="C83" s="11" t="str">
        <f t="shared" ref="C83:C114" si="4">B83</f>
        <v>(5300) FACILITIES RENT</v>
      </c>
      <c r="D83" s="24"/>
      <c r="E83" s="24"/>
      <c r="F83" s="26"/>
      <c r="G83" s="11">
        <v>-16479</v>
      </c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11"/>
      <c r="V83" s="11"/>
    </row>
    <row r="84" spans="2:22" ht="13.5" customHeight="1" x14ac:dyDescent="0.2">
      <c r="B84" s="12" t="s">
        <v>69</v>
      </c>
      <c r="C84" s="11" t="str">
        <f t="shared" si="4"/>
        <v>(5301) CONFERENCE EQUIPMENT RENTAL</v>
      </c>
      <c r="D84" s="24"/>
      <c r="E84" s="24"/>
      <c r="F84" s="26"/>
      <c r="G84" s="11">
        <v>2500</v>
      </c>
      <c r="H84" s="45">
        <v>2000</v>
      </c>
      <c r="I84" s="46"/>
      <c r="J84" s="30"/>
      <c r="K84" s="46"/>
      <c r="L84" s="30"/>
      <c r="M84" s="11"/>
      <c r="N84" s="29"/>
      <c r="O84" s="11">
        <v>500</v>
      </c>
      <c r="P84" s="29"/>
      <c r="Q84" s="30"/>
      <c r="R84" s="30">
        <v>1000</v>
      </c>
      <c r="S84" s="30"/>
      <c r="T84" s="30">
        <v>500</v>
      </c>
    </row>
    <row r="85" spans="2:22" ht="13.5" customHeight="1" x14ac:dyDescent="0.2">
      <c r="B85" s="12" t="s">
        <v>70</v>
      </c>
      <c r="C85" s="11" t="str">
        <f t="shared" si="4"/>
        <v>(5302) MEAL FUNCTIONS</v>
      </c>
      <c r="D85" s="24"/>
      <c r="E85" s="24"/>
      <c r="F85" s="26"/>
      <c r="G85" s="11">
        <v>4750</v>
      </c>
      <c r="H85" s="45">
        <v>41220</v>
      </c>
      <c r="I85" s="46"/>
      <c r="J85" s="30">
        <v>36720</v>
      </c>
      <c r="K85" s="46"/>
      <c r="L85" s="30"/>
      <c r="M85" s="11"/>
      <c r="N85" s="29"/>
      <c r="O85" s="11"/>
      <c r="P85" s="29"/>
      <c r="Q85" s="30"/>
      <c r="R85" s="30">
        <v>4500</v>
      </c>
      <c r="S85" s="30"/>
      <c r="T85" s="30"/>
    </row>
    <row r="86" spans="2:22" ht="13.5" customHeight="1" x14ac:dyDescent="0.2">
      <c r="B86" s="12" t="s">
        <v>71</v>
      </c>
      <c r="C86" s="11" t="str">
        <f t="shared" si="4"/>
        <v>(5303) EXHIBITS</v>
      </c>
      <c r="D86" s="24"/>
      <c r="E86" s="24"/>
      <c r="F86" s="26"/>
      <c r="G86" s="11">
        <v>3000</v>
      </c>
      <c r="H86" s="45">
        <v>2000</v>
      </c>
      <c r="I86" s="46"/>
      <c r="J86" s="30"/>
      <c r="K86" s="46"/>
      <c r="L86" s="30"/>
      <c r="M86" s="11"/>
      <c r="N86" s="29"/>
      <c r="O86" s="11">
        <v>1000</v>
      </c>
      <c r="P86" s="29"/>
      <c r="Q86" s="30"/>
      <c r="R86" s="30"/>
      <c r="S86" s="30">
        <v>0</v>
      </c>
      <c r="T86" s="30">
        <v>1000</v>
      </c>
    </row>
    <row r="87" spans="2:22" ht="13.5" customHeight="1" x14ac:dyDescent="0.2">
      <c r="B87" s="12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>
        <v>700</v>
      </c>
      <c r="I87" s="46"/>
      <c r="J87" s="30">
        <v>700</v>
      </c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2" t="s">
        <v>73</v>
      </c>
      <c r="C88" s="11" t="str">
        <f t="shared" si="4"/>
        <v>(5305) SPEAKER/GUEST HONORARIUM</v>
      </c>
      <c r="D88" s="24"/>
      <c r="E88" s="24"/>
      <c r="F88" s="26"/>
      <c r="G88" s="11">
        <v>61000</v>
      </c>
      <c r="H88" s="45">
        <v>62000</v>
      </c>
      <c r="I88" s="46">
        <v>4625</v>
      </c>
      <c r="J88" s="30">
        <v>7125</v>
      </c>
      <c r="K88" s="46">
        <v>4625</v>
      </c>
      <c r="L88" s="30">
        <v>4625</v>
      </c>
      <c r="M88" s="11">
        <v>4625</v>
      </c>
      <c r="N88" s="29">
        <v>4625</v>
      </c>
      <c r="O88" s="11">
        <v>4625</v>
      </c>
      <c r="P88" s="29">
        <v>5125</v>
      </c>
      <c r="Q88" s="30">
        <v>4625</v>
      </c>
      <c r="R88" s="30">
        <v>8125</v>
      </c>
      <c r="S88" s="30">
        <v>4625</v>
      </c>
      <c r="T88" s="30">
        <v>4625</v>
      </c>
    </row>
    <row r="89" spans="2:22" ht="13.5" customHeight="1" x14ac:dyDescent="0.2">
      <c r="B89" s="12" t="s">
        <v>74</v>
      </c>
      <c r="C89" s="11" t="str">
        <f t="shared" si="4"/>
        <v>(5306) AWARDS</v>
      </c>
      <c r="D89" s="24"/>
      <c r="E89" s="24"/>
      <c r="F89" s="26"/>
      <c r="G89" s="11">
        <v>23400</v>
      </c>
      <c r="H89" s="45">
        <v>23400</v>
      </c>
      <c r="I89" s="46"/>
      <c r="J89" s="30"/>
      <c r="K89" s="46"/>
      <c r="L89" s="30"/>
      <c r="M89" s="11"/>
      <c r="N89" s="29"/>
      <c r="O89" s="11"/>
      <c r="P89" s="29"/>
      <c r="Q89" s="30"/>
      <c r="R89" s="30">
        <v>23400</v>
      </c>
      <c r="S89" s="30"/>
      <c r="T89" s="30"/>
    </row>
    <row r="90" spans="2:22" ht="13.5" customHeight="1" x14ac:dyDescent="0.2">
      <c r="B90" s="12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2" t="s">
        <v>76</v>
      </c>
      <c r="C91" s="11" t="str">
        <f t="shared" si="4"/>
        <v>(5308) SPECIAL TRANSPORTATION</v>
      </c>
      <c r="D91" s="24"/>
      <c r="E91" s="24"/>
      <c r="F91" s="26"/>
      <c r="G91" s="11">
        <v>2000</v>
      </c>
      <c r="H91" s="45">
        <v>3000</v>
      </c>
      <c r="I91" s="46"/>
      <c r="J91" s="30">
        <v>1000</v>
      </c>
      <c r="K91" s="46"/>
      <c r="L91" s="30"/>
      <c r="M91" s="11"/>
      <c r="N91" s="29"/>
      <c r="O91" s="11"/>
      <c r="P91" s="29"/>
      <c r="Q91" s="30"/>
      <c r="R91" s="30">
        <v>2000</v>
      </c>
      <c r="S91" s="30"/>
      <c r="T91" s="30"/>
    </row>
    <row r="92" spans="2:22" ht="13.5" customHeight="1" x14ac:dyDescent="0.2">
      <c r="B92" s="12" t="s">
        <v>77</v>
      </c>
      <c r="C92" s="11" t="str">
        <f t="shared" si="4"/>
        <v>(5309) AUDIO/VISUAL EQUIPMENT RENTAL &amp; LABOR</v>
      </c>
      <c r="D92" s="24"/>
      <c r="E92" s="24"/>
      <c r="F92" s="26"/>
      <c r="G92" s="11">
        <v>4500</v>
      </c>
      <c r="H92" s="45">
        <v>16400</v>
      </c>
      <c r="I92" s="46"/>
      <c r="J92" s="30">
        <v>12400</v>
      </c>
      <c r="K92" s="46"/>
      <c r="L92" s="30"/>
      <c r="M92" s="11"/>
      <c r="N92" s="29"/>
      <c r="O92" s="11"/>
      <c r="P92" s="29"/>
      <c r="Q92" s="30"/>
      <c r="R92" s="30">
        <v>4000</v>
      </c>
      <c r="S92" s="30"/>
      <c r="T92" s="30"/>
    </row>
    <row r="93" spans="2:22" ht="13.5" customHeight="1" x14ac:dyDescent="0.2">
      <c r="B93" s="12" t="s">
        <v>78</v>
      </c>
      <c r="C93" s="11" t="str">
        <f t="shared" si="4"/>
        <v>(5310) COMPUTER RENTAL/INTERNET CONNECTIONS</v>
      </c>
      <c r="D93" s="24"/>
      <c r="E93" s="24"/>
      <c r="F93" s="26"/>
      <c r="G93" s="11">
        <v>0</v>
      </c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2" t="s">
        <v>79</v>
      </c>
      <c r="C94" s="11" t="str">
        <f t="shared" si="4"/>
        <v>(5350) PROGRAM ALLOCATION</v>
      </c>
      <c r="D94" s="24"/>
      <c r="E94" s="24"/>
      <c r="F94" s="26"/>
      <c r="G94" s="11">
        <v>12500</v>
      </c>
      <c r="H94" s="45">
        <v>8000</v>
      </c>
      <c r="I94" s="46"/>
      <c r="J94" s="30"/>
      <c r="K94" s="46"/>
      <c r="L94" s="30"/>
      <c r="M94" s="11">
        <v>1500</v>
      </c>
      <c r="N94" s="29">
        <v>2500</v>
      </c>
      <c r="O94" s="11"/>
      <c r="P94" s="29"/>
      <c r="Q94" s="30"/>
      <c r="R94" s="30">
        <v>1500</v>
      </c>
      <c r="S94" s="30"/>
      <c r="T94" s="30">
        <v>2500</v>
      </c>
    </row>
    <row r="95" spans="2:22" ht="13.5" customHeight="1" x14ac:dyDescent="0.2">
      <c r="B95" s="12" t="s">
        <v>80</v>
      </c>
      <c r="C95" s="11" t="str">
        <f t="shared" si="4"/>
        <v>(5400) EDITORIAL/PROOFREADING/OUTSIDE</v>
      </c>
      <c r="D95" s="24"/>
      <c r="E95" s="24"/>
      <c r="F95" s="26"/>
      <c r="G95" s="11">
        <v>14600</v>
      </c>
      <c r="H95" s="45">
        <v>10500</v>
      </c>
      <c r="I95" s="46"/>
      <c r="J95" s="30"/>
      <c r="K95" s="46">
        <v>2625</v>
      </c>
      <c r="L95" s="30"/>
      <c r="M95" s="11"/>
      <c r="N95" s="29">
        <v>2625</v>
      </c>
      <c r="O95" s="11"/>
      <c r="P95" s="29"/>
      <c r="Q95" s="30">
        <v>2625</v>
      </c>
      <c r="R95" s="30"/>
      <c r="S95" s="30"/>
      <c r="T95" s="30">
        <v>2625</v>
      </c>
      <c r="U95" s="11"/>
      <c r="V95" s="11"/>
    </row>
    <row r="96" spans="2:22" ht="13.5" customHeight="1" x14ac:dyDescent="0.2">
      <c r="B96" s="12" t="s">
        <v>81</v>
      </c>
      <c r="C96" s="11" t="str">
        <f t="shared" si="4"/>
        <v>(5401) TYPESETTING/COMPOSITION-OUTSD</v>
      </c>
      <c r="D96" s="24"/>
      <c r="E96" s="24"/>
      <c r="F96" s="26"/>
      <c r="G96" s="11">
        <v>1250</v>
      </c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2" t="s">
        <v>82</v>
      </c>
      <c r="C97" s="11" t="str">
        <f t="shared" si="4"/>
        <v>(5402) PRINTING-OUTSIDE</v>
      </c>
      <c r="D97" s="24"/>
      <c r="E97" s="24"/>
      <c r="F97" s="26"/>
      <c r="G97" s="11">
        <v>750</v>
      </c>
      <c r="H97" s="45">
        <v>2250</v>
      </c>
      <c r="I97" s="46">
        <v>62.5</v>
      </c>
      <c r="J97" s="30">
        <v>1562.5</v>
      </c>
      <c r="K97" s="46">
        <v>62.5</v>
      </c>
      <c r="L97" s="30">
        <v>62.5</v>
      </c>
      <c r="M97" s="11">
        <v>62.5</v>
      </c>
      <c r="N97" s="29">
        <v>62.5</v>
      </c>
      <c r="O97" s="11">
        <v>62.5</v>
      </c>
      <c r="P97" s="29">
        <v>62.5</v>
      </c>
      <c r="Q97" s="30">
        <v>62.5</v>
      </c>
      <c r="R97" s="30">
        <v>62.5</v>
      </c>
      <c r="S97" s="30">
        <v>62.5</v>
      </c>
      <c r="T97" s="30">
        <v>62.5</v>
      </c>
    </row>
    <row r="98" spans="2:20" ht="13.5" customHeight="1" x14ac:dyDescent="0.2">
      <c r="B98" s="12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2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2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2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2" t="s">
        <v>87</v>
      </c>
      <c r="C102" s="11" t="str">
        <f t="shared" si="4"/>
        <v>(5411) ADVERTISING/SPACE</v>
      </c>
      <c r="D102" s="24"/>
      <c r="E102" s="24"/>
      <c r="F102" s="26"/>
      <c r="G102" s="11">
        <v>180</v>
      </c>
      <c r="H102" s="45">
        <v>180</v>
      </c>
      <c r="I102" s="46"/>
      <c r="J102" s="30"/>
      <c r="K102" s="46"/>
      <c r="L102" s="30"/>
      <c r="M102" s="11"/>
      <c r="N102" s="29"/>
      <c r="O102" s="11"/>
      <c r="P102" s="29"/>
      <c r="Q102" s="30"/>
      <c r="R102" s="30">
        <v>180</v>
      </c>
      <c r="S102" s="30"/>
      <c r="T102" s="30"/>
    </row>
    <row r="103" spans="2:20" ht="13.5" customHeight="1" x14ac:dyDescent="0.2">
      <c r="B103" s="12" t="s">
        <v>88</v>
      </c>
      <c r="C103" s="11" t="str">
        <f t="shared" si="4"/>
        <v>(5412) ADVERTISING/DIRECT</v>
      </c>
      <c r="D103" s="24"/>
      <c r="E103" s="24"/>
      <c r="F103" s="26"/>
      <c r="G103" s="11">
        <v>0</v>
      </c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2" t="s">
        <v>89</v>
      </c>
      <c r="C104" s="11" t="str">
        <f t="shared" si="4"/>
        <v>(5413) MAIL LIST RENTAL</v>
      </c>
      <c r="D104" s="24"/>
      <c r="E104" s="24"/>
      <c r="F104" s="26"/>
      <c r="G104" s="11">
        <v>20000</v>
      </c>
      <c r="H104" s="45">
        <v>4000</v>
      </c>
      <c r="I104" s="46">
        <v>333.33333333333297</v>
      </c>
      <c r="J104" s="30">
        <v>333.33333333333297</v>
      </c>
      <c r="K104" s="46">
        <v>333.33333333333297</v>
      </c>
      <c r="L104" s="30">
        <v>333.33333333333297</v>
      </c>
      <c r="M104" s="11">
        <v>333.33333333333297</v>
      </c>
      <c r="N104" s="29">
        <v>333.33333333333297</v>
      </c>
      <c r="O104" s="11">
        <v>333.33333333333297</v>
      </c>
      <c r="P104" s="29">
        <v>333.33333333333297</v>
      </c>
      <c r="Q104" s="30">
        <v>333.33333333333297</v>
      </c>
      <c r="R104" s="30">
        <v>333.33333333333297</v>
      </c>
      <c r="S104" s="30">
        <v>333.33333333333297</v>
      </c>
      <c r="T104" s="30">
        <v>333.33333333333297</v>
      </c>
    </row>
    <row r="105" spans="2:20" ht="13.5" customHeight="1" x14ac:dyDescent="0.2">
      <c r="B105" s="12" t="s">
        <v>90</v>
      </c>
      <c r="C105" s="11" t="str">
        <f t="shared" si="4"/>
        <v>(5414) SUPPLIES/PRODUCTION</v>
      </c>
      <c r="D105" s="24"/>
      <c r="E105" s="24"/>
      <c r="F105" s="26"/>
      <c r="G105" s="11">
        <v>500</v>
      </c>
      <c r="H105" s="45">
        <v>1750</v>
      </c>
      <c r="I105" s="46"/>
      <c r="J105" s="30">
        <v>1250</v>
      </c>
      <c r="K105" s="46">
        <v>125</v>
      </c>
      <c r="L105" s="30"/>
      <c r="M105" s="11"/>
      <c r="N105" s="29">
        <v>125</v>
      </c>
      <c r="O105" s="11"/>
      <c r="P105" s="29"/>
      <c r="Q105" s="30">
        <v>125</v>
      </c>
      <c r="R105" s="30"/>
      <c r="S105" s="30"/>
      <c r="T105" s="30">
        <v>125</v>
      </c>
    </row>
    <row r="106" spans="2:20" ht="13.5" customHeight="1" x14ac:dyDescent="0.2">
      <c r="B106" s="12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2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2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2" t="s">
        <v>94</v>
      </c>
      <c r="C109" s="11" t="str">
        <f t="shared" si="4"/>
        <v>(5430) WEB OPERATING EXPENSES</v>
      </c>
      <c r="D109" s="24"/>
      <c r="E109" s="24"/>
      <c r="F109" s="26"/>
      <c r="G109" s="11">
        <v>46380</v>
      </c>
      <c r="H109" s="45">
        <v>6380</v>
      </c>
      <c r="I109" s="46">
        <v>1380</v>
      </c>
      <c r="J109" s="30"/>
      <c r="K109" s="46">
        <v>875</v>
      </c>
      <c r="L109" s="30"/>
      <c r="M109" s="11"/>
      <c r="N109" s="29">
        <v>2375</v>
      </c>
      <c r="O109" s="11"/>
      <c r="P109" s="29"/>
      <c r="Q109" s="30">
        <v>875</v>
      </c>
      <c r="R109" s="30"/>
      <c r="S109" s="30"/>
      <c r="T109" s="30">
        <v>875</v>
      </c>
    </row>
    <row r="110" spans="2:20" ht="13.5" customHeight="1" x14ac:dyDescent="0.2">
      <c r="B110" s="12" t="s">
        <v>95</v>
      </c>
      <c r="C110" s="11" t="str">
        <f t="shared" si="4"/>
        <v>(5431) WEBINAR/WEBCASTS/WEB CE EXP</v>
      </c>
      <c r="D110" s="24"/>
      <c r="E110" s="24"/>
      <c r="F110" s="26"/>
      <c r="G110" s="11">
        <v>4500</v>
      </c>
      <c r="H110" s="45">
        <v>4500</v>
      </c>
      <c r="I110" s="46">
        <v>375</v>
      </c>
      <c r="J110" s="30">
        <v>375</v>
      </c>
      <c r="K110" s="46">
        <v>375</v>
      </c>
      <c r="L110" s="30">
        <v>375</v>
      </c>
      <c r="M110" s="11">
        <v>375</v>
      </c>
      <c r="N110" s="29">
        <v>375</v>
      </c>
      <c r="O110" s="11">
        <v>375</v>
      </c>
      <c r="P110" s="29">
        <v>375</v>
      </c>
      <c r="Q110" s="30">
        <v>375</v>
      </c>
      <c r="R110" s="30">
        <v>375</v>
      </c>
      <c r="S110" s="30">
        <v>375</v>
      </c>
      <c r="T110" s="30">
        <v>375</v>
      </c>
    </row>
    <row r="111" spans="2:20" ht="13.5" customHeight="1" x14ac:dyDescent="0.2">
      <c r="B111" s="12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2" t="s">
        <v>97</v>
      </c>
      <c r="C112" s="11" t="str">
        <f t="shared" si="4"/>
        <v>(5433) ORDER PROCESSING/FULFILLMENT</v>
      </c>
      <c r="D112" s="24"/>
      <c r="E112" s="24"/>
      <c r="F112" s="26"/>
      <c r="G112" s="11">
        <v>500</v>
      </c>
      <c r="H112" s="45">
        <v>500</v>
      </c>
      <c r="I112" s="46">
        <v>41.6666666666667</v>
      </c>
      <c r="J112" s="30">
        <v>41.6666666666667</v>
      </c>
      <c r="K112" s="46">
        <v>41.6666666666667</v>
      </c>
      <c r="L112" s="30">
        <v>41.6666666666667</v>
      </c>
      <c r="M112" s="11">
        <v>41.6666666666667</v>
      </c>
      <c r="N112" s="29">
        <v>41.6666666666667</v>
      </c>
      <c r="O112" s="11">
        <v>41.6666666666667</v>
      </c>
      <c r="P112" s="29">
        <v>41.6666666666667</v>
      </c>
      <c r="Q112" s="30">
        <v>41.6666666666667</v>
      </c>
      <c r="R112" s="30">
        <v>41.6666666666667</v>
      </c>
      <c r="S112" s="30">
        <v>41.6666666666667</v>
      </c>
      <c r="T112" s="30">
        <v>41.6666666666667</v>
      </c>
    </row>
    <row r="113" spans="2:22" ht="13.5" customHeight="1" x14ac:dyDescent="0.2">
      <c r="B113" s="12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2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2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2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11"/>
      <c r="V116" s="11"/>
    </row>
    <row r="117" spans="2:22" ht="13.5" customHeight="1" x14ac:dyDescent="0.2">
      <c r="B117" s="12" t="s">
        <v>102</v>
      </c>
      <c r="C117" s="11" t="str">
        <f t="shared" si="5"/>
        <v>(5031) STAFF DEVELOPMENT</v>
      </c>
      <c r="D117" s="24"/>
      <c r="E117" s="24"/>
      <c r="F117" s="26"/>
      <c r="G117" s="11">
        <v>4000</v>
      </c>
      <c r="H117" s="45">
        <v>2000</v>
      </c>
      <c r="I117" s="46"/>
      <c r="J117" s="30"/>
      <c r="K117" s="46">
        <v>500</v>
      </c>
      <c r="L117" s="30"/>
      <c r="M117" s="11"/>
      <c r="N117" s="29">
        <v>500</v>
      </c>
      <c r="O117" s="11"/>
      <c r="P117" s="29"/>
      <c r="Q117" s="30">
        <v>500</v>
      </c>
      <c r="R117" s="30"/>
      <c r="S117" s="30"/>
      <c r="T117" s="30">
        <v>500</v>
      </c>
      <c r="U117" s="11"/>
      <c r="V117" s="11"/>
    </row>
    <row r="118" spans="2:22" ht="13.5" customHeight="1" x14ac:dyDescent="0.2">
      <c r="B118" s="12" t="s">
        <v>103</v>
      </c>
      <c r="C118" s="11" t="str">
        <f t="shared" si="5"/>
        <v>(5500) SUPPLIES/OPERATING</v>
      </c>
      <c r="D118" s="24"/>
      <c r="E118" s="24"/>
      <c r="F118" s="26"/>
      <c r="G118" s="11">
        <v>1000</v>
      </c>
      <c r="H118" s="45">
        <v>1275</v>
      </c>
      <c r="I118" s="46"/>
      <c r="J118" s="30"/>
      <c r="K118" s="46">
        <v>125</v>
      </c>
      <c r="L118" s="30"/>
      <c r="M118" s="11"/>
      <c r="N118" s="29">
        <v>125</v>
      </c>
      <c r="O118" s="11"/>
      <c r="P118" s="29"/>
      <c r="Q118" s="30">
        <v>125</v>
      </c>
      <c r="R118" s="30">
        <v>500</v>
      </c>
      <c r="S118" s="30"/>
      <c r="T118" s="30">
        <v>400</v>
      </c>
      <c r="U118" s="11"/>
      <c r="V118" s="11"/>
    </row>
    <row r="119" spans="2:22" ht="13.5" customHeight="1" x14ac:dyDescent="0.2">
      <c r="B119" s="12" t="s">
        <v>104</v>
      </c>
      <c r="C119" s="11" t="str">
        <f t="shared" si="5"/>
        <v>(5501) EQUIPMENT &amp; SOFTWARE/MINOR</v>
      </c>
      <c r="D119" s="24"/>
      <c r="E119" s="24"/>
      <c r="F119" s="26"/>
      <c r="G119" s="11">
        <v>500</v>
      </c>
      <c r="H119" s="45">
        <v>500</v>
      </c>
      <c r="I119" s="46"/>
      <c r="J119" s="30"/>
      <c r="K119" s="46">
        <v>125</v>
      </c>
      <c r="L119" s="30"/>
      <c r="M119" s="11"/>
      <c r="N119" s="29">
        <v>125</v>
      </c>
      <c r="O119" s="11"/>
      <c r="P119" s="29"/>
      <c r="Q119" s="30">
        <v>125</v>
      </c>
      <c r="R119" s="30"/>
      <c r="S119" s="30"/>
      <c r="T119" s="30">
        <v>125</v>
      </c>
      <c r="U119" s="11"/>
      <c r="V119" s="11"/>
    </row>
    <row r="120" spans="2:22" ht="13.5" customHeight="1" x14ac:dyDescent="0.2">
      <c r="B120" s="12" t="s">
        <v>105</v>
      </c>
      <c r="C120" s="11" t="str">
        <f t="shared" si="5"/>
        <v>(5502) REFERENCE MATERIAL/PERIODICALS</v>
      </c>
      <c r="D120" s="24"/>
      <c r="E120" s="24"/>
      <c r="F120" s="26"/>
      <c r="G120" s="11">
        <v>250</v>
      </c>
      <c r="H120" s="45">
        <v>250</v>
      </c>
      <c r="I120" s="46"/>
      <c r="J120" s="30"/>
      <c r="K120" s="46"/>
      <c r="L120" s="30"/>
      <c r="M120" s="11"/>
      <c r="N120" s="29">
        <v>250</v>
      </c>
      <c r="O120" s="11"/>
      <c r="P120" s="29"/>
      <c r="Q120" s="30"/>
      <c r="R120" s="30"/>
      <c r="S120" s="30"/>
      <c r="T120" s="30"/>
      <c r="U120" s="11"/>
      <c r="V120" s="11"/>
    </row>
    <row r="121" spans="2:22" ht="13.5" customHeight="1" x14ac:dyDescent="0.2">
      <c r="B121" s="12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11"/>
      <c r="V121" s="11"/>
    </row>
    <row r="122" spans="2:22" ht="13.5" customHeight="1" x14ac:dyDescent="0.2">
      <c r="B122" s="12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11"/>
      <c r="V122" s="11"/>
    </row>
    <row r="123" spans="2:22" ht="13.5" customHeight="1" x14ac:dyDescent="0.2">
      <c r="B123" s="12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11"/>
      <c r="V123" s="11"/>
    </row>
    <row r="124" spans="2:22" ht="13.5" customHeight="1" x14ac:dyDescent="0.2">
      <c r="B124" s="12" t="s">
        <v>109</v>
      </c>
      <c r="C124" s="11" t="str">
        <f t="shared" si="5"/>
        <v>(5522) TELEPHONE/FAX</v>
      </c>
      <c r="D124" s="24"/>
      <c r="E124" s="24"/>
      <c r="F124" s="26"/>
      <c r="G124" s="11">
        <v>250</v>
      </c>
      <c r="H124" s="45">
        <v>200</v>
      </c>
      <c r="I124" s="46"/>
      <c r="J124" s="30"/>
      <c r="K124" s="46">
        <v>50</v>
      </c>
      <c r="L124" s="30"/>
      <c r="M124" s="11"/>
      <c r="N124" s="29">
        <v>50</v>
      </c>
      <c r="O124" s="11"/>
      <c r="P124" s="29"/>
      <c r="Q124" s="30">
        <v>50</v>
      </c>
      <c r="R124" s="30"/>
      <c r="S124" s="30"/>
      <c r="T124" s="30">
        <v>50</v>
      </c>
      <c r="U124" s="11"/>
      <c r="V124" s="11"/>
    </row>
    <row r="125" spans="2:22" ht="13.5" customHeight="1" x14ac:dyDescent="0.2">
      <c r="B125" s="12" t="s">
        <v>110</v>
      </c>
      <c r="C125" s="11" t="str">
        <f t="shared" si="5"/>
        <v>(5523) POSTAGE/E-MAIL</v>
      </c>
      <c r="D125" s="24"/>
      <c r="E125" s="24"/>
      <c r="F125" s="26"/>
      <c r="G125" s="11">
        <v>2250</v>
      </c>
      <c r="H125" s="45">
        <v>2200</v>
      </c>
      <c r="I125" s="46"/>
      <c r="J125" s="30"/>
      <c r="K125" s="46">
        <v>425</v>
      </c>
      <c r="L125" s="30"/>
      <c r="M125" s="11"/>
      <c r="N125" s="29">
        <v>425</v>
      </c>
      <c r="O125" s="11"/>
      <c r="P125" s="29"/>
      <c r="Q125" s="30">
        <v>425</v>
      </c>
      <c r="R125" s="30">
        <v>500</v>
      </c>
      <c r="S125" s="30"/>
      <c r="T125" s="30">
        <v>425</v>
      </c>
      <c r="U125" s="11"/>
      <c r="V125" s="11"/>
    </row>
    <row r="126" spans="2:22" ht="13.5" customHeight="1" x14ac:dyDescent="0.2">
      <c r="B126" s="12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11"/>
      <c r="V126" s="11"/>
    </row>
    <row r="127" spans="2:22" ht="13.5" customHeight="1" x14ac:dyDescent="0.2">
      <c r="B127" s="12" t="s">
        <v>112</v>
      </c>
      <c r="C127" s="11" t="str">
        <f t="shared" si="5"/>
        <v>(5530) DEPRECIATION F/E</v>
      </c>
      <c r="D127" s="24"/>
      <c r="E127" s="24"/>
      <c r="F127" s="26"/>
      <c r="G127" s="11">
        <v>4800</v>
      </c>
      <c r="H127" s="45">
        <v>4800</v>
      </c>
      <c r="I127" s="46">
        <v>400</v>
      </c>
      <c r="J127" s="30">
        <v>400</v>
      </c>
      <c r="K127" s="46">
        <v>400</v>
      </c>
      <c r="L127" s="30">
        <v>400</v>
      </c>
      <c r="M127" s="11">
        <v>400</v>
      </c>
      <c r="N127" s="29">
        <v>400</v>
      </c>
      <c r="O127" s="11">
        <v>400</v>
      </c>
      <c r="P127" s="29">
        <v>400</v>
      </c>
      <c r="Q127" s="30">
        <v>400</v>
      </c>
      <c r="R127" s="30">
        <v>400</v>
      </c>
      <c r="S127" s="30">
        <v>400</v>
      </c>
      <c r="T127" s="30">
        <v>400</v>
      </c>
      <c r="U127" s="11"/>
      <c r="V127" s="11"/>
    </row>
    <row r="128" spans="2:22" ht="13.5" customHeight="1" x14ac:dyDescent="0.2">
      <c r="B128" s="12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11"/>
      <c r="V128" s="11"/>
    </row>
    <row r="129" spans="2:22" ht="13.5" customHeight="1" x14ac:dyDescent="0.2">
      <c r="B129" s="12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11"/>
      <c r="V129" s="11"/>
    </row>
    <row r="130" spans="2:22" ht="13.5" customHeight="1" x14ac:dyDescent="0.2">
      <c r="B130" s="12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11"/>
      <c r="V130" s="11"/>
    </row>
    <row r="131" spans="2:22" ht="13.5" customHeight="1" x14ac:dyDescent="0.2">
      <c r="B131" s="12" t="s">
        <v>116</v>
      </c>
      <c r="C131" s="11" t="str">
        <f t="shared" si="5"/>
        <v>(5543) BAD DEBT EXPENSE</v>
      </c>
      <c r="D131" s="24"/>
      <c r="E131" s="24"/>
      <c r="F131" s="26"/>
      <c r="G131" s="11">
        <v>650</v>
      </c>
      <c r="H131" s="45">
        <v>150</v>
      </c>
      <c r="I131" s="46">
        <v>12.5</v>
      </c>
      <c r="J131" s="30">
        <v>12.5</v>
      </c>
      <c r="K131" s="46">
        <v>12.5</v>
      </c>
      <c r="L131" s="30">
        <v>12.5</v>
      </c>
      <c r="M131" s="11">
        <v>12.5</v>
      </c>
      <c r="N131" s="29">
        <v>12.5</v>
      </c>
      <c r="O131" s="11">
        <v>12.5</v>
      </c>
      <c r="P131" s="29">
        <v>12.5</v>
      </c>
      <c r="Q131" s="30">
        <v>12.5</v>
      </c>
      <c r="R131" s="30">
        <v>12.5</v>
      </c>
      <c r="S131" s="30">
        <v>12.5</v>
      </c>
      <c r="T131" s="30">
        <v>12.5</v>
      </c>
      <c r="U131" s="11"/>
      <c r="V131" s="11"/>
    </row>
    <row r="132" spans="2:22" ht="13.5" customHeight="1" x14ac:dyDescent="0.2">
      <c r="B132" s="12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11"/>
      <c r="V132" s="11"/>
    </row>
    <row r="133" spans="2:22" ht="13.5" customHeight="1" x14ac:dyDescent="0.2">
      <c r="B133" s="12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11"/>
      <c r="V133" s="11"/>
    </row>
    <row r="134" spans="2:22" ht="13.5" customHeight="1" x14ac:dyDescent="0.2">
      <c r="B134" s="12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11"/>
      <c r="V134" s="11"/>
    </row>
    <row r="135" spans="2:22" ht="13.5" customHeight="1" x14ac:dyDescent="0.2">
      <c r="B135" s="12" t="s">
        <v>120</v>
      </c>
      <c r="C135" s="11" t="str">
        <f t="shared" si="5"/>
        <v>(5560) ORG SUPPORT/CONTRIBUTION</v>
      </c>
      <c r="D135" s="24"/>
      <c r="E135" s="24"/>
      <c r="F135" s="26"/>
      <c r="G135" s="11">
        <v>100</v>
      </c>
      <c r="H135" s="45">
        <v>100</v>
      </c>
      <c r="I135" s="46">
        <v>100</v>
      </c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11"/>
      <c r="V135" s="11"/>
    </row>
    <row r="136" spans="2:22" ht="13.5" customHeight="1" x14ac:dyDescent="0.2">
      <c r="B136" s="12" t="s">
        <v>121</v>
      </c>
      <c r="C136" s="11" t="str">
        <f t="shared" si="5"/>
        <v>(5599) MISC EXPENSE</v>
      </c>
      <c r="D136" s="24"/>
      <c r="E136" s="24"/>
      <c r="F136" s="26"/>
      <c r="G136" s="11">
        <v>360</v>
      </c>
      <c r="H136" s="45">
        <v>1360</v>
      </c>
      <c r="I136" s="46"/>
      <c r="J136" s="30">
        <v>1000</v>
      </c>
      <c r="K136" s="46"/>
      <c r="L136" s="30"/>
      <c r="M136" s="11"/>
      <c r="N136" s="29"/>
      <c r="O136" s="11"/>
      <c r="P136" s="29"/>
      <c r="Q136" s="30"/>
      <c r="R136" s="30">
        <v>360</v>
      </c>
      <c r="S136" s="30"/>
      <c r="T136" s="30"/>
      <c r="U136" s="11"/>
      <c r="V136" s="11"/>
    </row>
    <row r="137" spans="2:22" ht="13.5" customHeight="1" x14ac:dyDescent="0.2">
      <c r="B137" s="12" t="s">
        <v>122</v>
      </c>
      <c r="C137" s="11" t="str">
        <f t="shared" si="5"/>
        <v>(5901) IUT/CPU</v>
      </c>
      <c r="D137" s="24"/>
      <c r="E137" s="24"/>
      <c r="F137" s="26"/>
      <c r="G137" s="11">
        <v>3250</v>
      </c>
      <c r="H137" s="45">
        <v>2250</v>
      </c>
      <c r="I137" s="46"/>
      <c r="J137" s="30"/>
      <c r="K137" s="46">
        <v>500</v>
      </c>
      <c r="L137" s="30"/>
      <c r="M137" s="11"/>
      <c r="N137" s="29">
        <v>500</v>
      </c>
      <c r="O137" s="11"/>
      <c r="P137" s="29"/>
      <c r="Q137" s="30">
        <v>500</v>
      </c>
      <c r="R137" s="30">
        <v>250</v>
      </c>
      <c r="S137" s="30"/>
      <c r="T137" s="30">
        <v>500</v>
      </c>
      <c r="U137" s="11"/>
      <c r="V137" s="11"/>
    </row>
    <row r="138" spans="2:22" ht="13.5" customHeight="1" x14ac:dyDescent="0.2">
      <c r="B138" s="12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2" t="s">
        <v>124</v>
      </c>
      <c r="C139" s="11" t="str">
        <f t="shared" si="5"/>
        <v>(5903) IUT/SUBS PROC</v>
      </c>
      <c r="D139" s="24"/>
      <c r="E139" s="24"/>
      <c r="F139" s="26"/>
      <c r="G139" s="11">
        <v>999.99999999999898</v>
      </c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2" t="s">
        <v>125</v>
      </c>
      <c r="C140" s="11" t="str">
        <f t="shared" si="5"/>
        <v>(5904) TRANSFER TO/FROM ENDOWMENT</v>
      </c>
      <c r="D140" s="24"/>
      <c r="E140" s="24"/>
      <c r="F140" s="26"/>
      <c r="G140" s="11">
        <v>-25780</v>
      </c>
      <c r="H140" s="45">
        <v>-32871</v>
      </c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>
        <v>-32871</v>
      </c>
    </row>
    <row r="141" spans="2:22" ht="13.5" customHeight="1" x14ac:dyDescent="0.2">
      <c r="B141" s="12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2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2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2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2" t="s">
        <v>130</v>
      </c>
      <c r="C145" s="11" t="str">
        <f t="shared" si="5"/>
        <v>(5910) IUT/REPRO CTR</v>
      </c>
      <c r="D145" s="24"/>
      <c r="E145" s="24"/>
      <c r="F145" s="26"/>
      <c r="G145" s="11">
        <v>2800</v>
      </c>
      <c r="H145" s="45">
        <v>3500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>
        <v>2500</v>
      </c>
      <c r="S145" s="30"/>
      <c r="T145" s="30">
        <v>1000</v>
      </c>
    </row>
    <row r="146" spans="2:22" ht="13.5" customHeight="1" x14ac:dyDescent="0.2">
      <c r="B146" s="12" t="s">
        <v>131</v>
      </c>
      <c r="C146" s="11" t="str">
        <f t="shared" si="5"/>
        <v>(5912) IUT-Copyediting/Proofreading</v>
      </c>
      <c r="D146" s="24"/>
      <c r="E146" s="24"/>
      <c r="F146" s="26"/>
      <c r="G146" s="11">
        <v>4000</v>
      </c>
      <c r="H146" s="45">
        <v>3250</v>
      </c>
      <c r="I146" s="46">
        <v>104.166666666667</v>
      </c>
      <c r="J146" s="30">
        <v>104.166666666667</v>
      </c>
      <c r="K146" s="46">
        <v>604.16666666666697</v>
      </c>
      <c r="L146" s="30">
        <v>104.166666666667</v>
      </c>
      <c r="M146" s="11">
        <v>104.166666666667</v>
      </c>
      <c r="N146" s="29">
        <v>604.16666666666697</v>
      </c>
      <c r="O146" s="11">
        <v>104.166666666667</v>
      </c>
      <c r="P146" s="29">
        <v>104.166666666667</v>
      </c>
      <c r="Q146" s="30">
        <v>604.16666666666697</v>
      </c>
      <c r="R146" s="30">
        <v>104.166666666667</v>
      </c>
      <c r="S146" s="30">
        <v>104.166666666667</v>
      </c>
      <c r="T146" s="30">
        <v>604.16666666666697</v>
      </c>
    </row>
    <row r="147" spans="2:22" ht="13.5" customHeight="1" x14ac:dyDescent="0.2">
      <c r="B147" s="12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>
        <v>14000</v>
      </c>
      <c r="H147" s="45">
        <v>9499.9999999999909</v>
      </c>
      <c r="I147" s="46">
        <v>208.333333333333</v>
      </c>
      <c r="J147" s="30">
        <v>208.333333333333</v>
      </c>
      <c r="K147" s="46">
        <v>1708.3333333333301</v>
      </c>
      <c r="L147" s="30">
        <v>208.333333333333</v>
      </c>
      <c r="M147" s="11">
        <v>208.333333333333</v>
      </c>
      <c r="N147" s="29">
        <v>1708.3333333333301</v>
      </c>
      <c r="O147" s="11">
        <v>208.333333333333</v>
      </c>
      <c r="P147" s="29">
        <v>208.333333333333</v>
      </c>
      <c r="Q147" s="30">
        <v>1708.3333333333301</v>
      </c>
      <c r="R147" s="30">
        <v>1208.3333333333301</v>
      </c>
      <c r="S147" s="30">
        <v>208.333333333333</v>
      </c>
      <c r="T147" s="30">
        <v>1708.3333333333301</v>
      </c>
    </row>
    <row r="148" spans="2:22" ht="13.5" customHeight="1" x14ac:dyDescent="0.2">
      <c r="B148" s="12" t="s">
        <v>133</v>
      </c>
      <c r="C148" s="11" t="str">
        <f t="shared" si="6"/>
        <v>(5940) IUT/REGISTRATION PROCESSING</v>
      </c>
      <c r="D148" s="24"/>
      <c r="E148" s="24"/>
      <c r="F148" s="26"/>
      <c r="G148" s="11">
        <v>17500</v>
      </c>
      <c r="H148" s="45">
        <v>12603</v>
      </c>
      <c r="I148" s="46">
        <v>903.58333333333303</v>
      </c>
      <c r="J148" s="30">
        <v>2663.5833333333298</v>
      </c>
      <c r="K148" s="46">
        <v>903.58333333333303</v>
      </c>
      <c r="L148" s="30">
        <v>903.58333333333303</v>
      </c>
      <c r="M148" s="11">
        <v>903.58333333333303</v>
      </c>
      <c r="N148" s="29">
        <v>903.58333333333303</v>
      </c>
      <c r="O148" s="11">
        <v>903.58333333333303</v>
      </c>
      <c r="P148" s="29">
        <v>903.58333333333303</v>
      </c>
      <c r="Q148" s="30">
        <v>903.58333333333303</v>
      </c>
      <c r="R148" s="30">
        <v>903.58333333333303</v>
      </c>
      <c r="S148" s="30">
        <v>903.58333333333303</v>
      </c>
      <c r="T148" s="30">
        <v>903.58333333333303</v>
      </c>
    </row>
    <row r="149" spans="2:22" ht="13.5" customHeight="1" x14ac:dyDescent="0.2">
      <c r="B149" s="12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2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2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2" t="s">
        <v>137</v>
      </c>
      <c r="C152" s="11" t="str">
        <f t="shared" si="6"/>
        <v>(5911) IUT/OVERHEAD</v>
      </c>
      <c r="D152" s="24"/>
      <c r="E152" s="24"/>
      <c r="F152" s="26"/>
      <c r="G152" s="11">
        <v>68676</v>
      </c>
      <c r="H152" s="45">
        <v>96857</v>
      </c>
      <c r="I152" s="46">
        <v>3671.4166666666702</v>
      </c>
      <c r="J152" s="30">
        <v>24671.416666666701</v>
      </c>
      <c r="K152" s="46">
        <v>3671.4166666666702</v>
      </c>
      <c r="L152" s="30">
        <v>3671.4166666666702</v>
      </c>
      <c r="M152" s="11">
        <v>3671.4166666666702</v>
      </c>
      <c r="N152" s="29">
        <v>3671.4166666666702</v>
      </c>
      <c r="O152" s="11">
        <v>3671.4166666666702</v>
      </c>
      <c r="P152" s="29">
        <v>3671.4166666666702</v>
      </c>
      <c r="Q152" s="30">
        <v>3671.4166666666702</v>
      </c>
      <c r="R152" s="30">
        <v>9501.4166666666697</v>
      </c>
      <c r="S152" s="30">
        <v>3671.4166666666702</v>
      </c>
      <c r="T152" s="30">
        <v>29641.416666666701</v>
      </c>
      <c r="U152" s="11"/>
      <c r="V152" s="11"/>
    </row>
    <row r="153" spans="2:22" ht="13.5" customHeight="1" x14ac:dyDescent="0.2">
      <c r="B153" s="12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11"/>
      <c r="V153" s="11"/>
    </row>
    <row r="154" spans="2:22" ht="13.5" customHeight="1" x14ac:dyDescent="0.2">
      <c r="B154" s="12" t="s">
        <v>139</v>
      </c>
      <c r="C154" s="11" t="str">
        <f t="shared" si="6"/>
        <v>(5600) TAXES/INCOME</v>
      </c>
      <c r="D154" s="24"/>
      <c r="E154" s="24"/>
      <c r="F154" s="26"/>
      <c r="G154" s="11">
        <v>1500</v>
      </c>
      <c r="H154" s="45">
        <v>1500</v>
      </c>
      <c r="I154" s="39">
        <v>125</v>
      </c>
      <c r="J154" s="30">
        <v>125</v>
      </c>
      <c r="K154" s="46">
        <v>125</v>
      </c>
      <c r="L154" s="30">
        <v>125</v>
      </c>
      <c r="M154" s="11">
        <v>125</v>
      </c>
      <c r="N154" s="29">
        <v>125</v>
      </c>
      <c r="O154" s="11">
        <v>125</v>
      </c>
      <c r="P154" s="29">
        <v>125</v>
      </c>
      <c r="Q154" s="30">
        <v>125</v>
      </c>
      <c r="R154" s="30">
        <v>125</v>
      </c>
      <c r="S154" s="30">
        <v>125</v>
      </c>
      <c r="T154" s="30">
        <v>125</v>
      </c>
      <c r="U154" s="11"/>
      <c r="V154" s="11"/>
    </row>
    <row r="155" spans="2:22" ht="13.5" customHeight="1" x14ac:dyDescent="0.2">
      <c r="B155" s="1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1026643.41691446</v>
      </c>
      <c r="H155" s="47">
        <v>1062412.2501981801</v>
      </c>
      <c r="I155" s="35">
        <v>68381.376277596704</v>
      </c>
      <c r="J155" s="36">
        <v>153481.37627759701</v>
      </c>
      <c r="K155" s="46">
        <v>72167.874232631802</v>
      </c>
      <c r="L155" s="30">
        <v>64317.874232631802</v>
      </c>
      <c r="M155" s="11">
        <v>71851.275050617696</v>
      </c>
      <c r="N155" s="29">
        <v>74816.102964753503</v>
      </c>
      <c r="O155" s="11">
        <v>76506.791308210406</v>
      </c>
      <c r="P155" s="29">
        <v>68486.447136481904</v>
      </c>
      <c r="Q155" s="30">
        <v>75836.447136481904</v>
      </c>
      <c r="R155" s="30">
        <v>124691.61922234599</v>
      </c>
      <c r="S155" s="30">
        <v>65351.275050617704</v>
      </c>
      <c r="T155" s="30">
        <v>146523.79130821</v>
      </c>
      <c r="U155" s="11"/>
      <c r="V155" s="11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1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-29261.416914460016</v>
      </c>
      <c r="H157" s="50">
        <f t="shared" si="7"/>
        <v>-50992.250198180089</v>
      </c>
      <c r="I157" s="51">
        <f t="shared" si="7"/>
        <v>-3023.0429442633395</v>
      </c>
      <c r="J157" s="52">
        <f t="shared" si="7"/>
        <v>3496.9570557366533</v>
      </c>
      <c r="K157" s="52">
        <f t="shared" si="7"/>
        <v>-6809.5408992984376</v>
      </c>
      <c r="L157" s="52">
        <f t="shared" si="7"/>
        <v>1040.4591007015624</v>
      </c>
      <c r="M157" s="52">
        <f t="shared" si="7"/>
        <v>-6492.9417172843314</v>
      </c>
      <c r="N157" s="52">
        <f t="shared" si="7"/>
        <v>-9457.7696314201385</v>
      </c>
      <c r="O157" s="52">
        <f t="shared" si="7"/>
        <v>-11148.457974877041</v>
      </c>
      <c r="P157" s="52">
        <f t="shared" si="7"/>
        <v>4871.8861968514684</v>
      </c>
      <c r="Q157" s="52">
        <f t="shared" si="7"/>
        <v>-10478.113803148539</v>
      </c>
      <c r="R157" s="52">
        <f t="shared" si="7"/>
        <v>-35833.285889012623</v>
      </c>
      <c r="S157" s="49">
        <f t="shared" si="7"/>
        <v>7.0582827156613348</v>
      </c>
      <c r="T157" s="51">
        <f t="shared" si="7"/>
        <v>22834.542025123665</v>
      </c>
    </row>
    <row r="158" spans="2:22" ht="13.5" customHeight="1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8:20" ht="13.5" customHeight="1" x14ac:dyDescent="0.2">
      <c r="H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8:20" ht="13.5" customHeight="1" x14ac:dyDescent="0.2">
      <c r="H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8:20" ht="14.25" customHeight="1" x14ac:dyDescent="0.2">
      <c r="H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</sheetData>
  <mergeCells count="4">
    <mergeCell ref="D6:M6"/>
    <mergeCell ref="D5:S5"/>
    <mergeCell ref="D3:J3"/>
    <mergeCell ref="D4:S4"/>
  </mergeCells>
  <conditionalFormatting sqref="D11">
    <cfRule type="cellIs" dxfId="4619" priority="1" operator="greaterThan">
      <formula>1000</formula>
    </cfRule>
  </conditionalFormatting>
  <conditionalFormatting sqref="E11">
    <cfRule type="cellIs" dxfId="4618" priority="2" operator="greaterThan">
      <formula>1000</formula>
    </cfRule>
  </conditionalFormatting>
  <conditionalFormatting sqref="F11">
    <cfRule type="cellIs" dxfId="4617" priority="3" operator="greaterThan">
      <formula>1000</formula>
    </cfRule>
  </conditionalFormatting>
  <conditionalFormatting sqref="G11">
    <cfRule type="cellIs" dxfId="4616" priority="4" operator="greaterThan">
      <formula>1000</formula>
    </cfRule>
  </conditionalFormatting>
  <conditionalFormatting sqref="H11">
    <cfRule type="cellIs" dxfId="4615" priority="5" operator="greaterThan">
      <formula>1000</formula>
    </cfRule>
  </conditionalFormatting>
  <conditionalFormatting sqref="I11">
    <cfRule type="cellIs" dxfId="4614" priority="6" operator="greaterThan">
      <formula>1000</formula>
    </cfRule>
  </conditionalFormatting>
  <conditionalFormatting sqref="J11">
    <cfRule type="cellIs" dxfId="4613" priority="7" operator="greaterThan">
      <formula>1000</formula>
    </cfRule>
  </conditionalFormatting>
  <conditionalFormatting sqref="K11">
    <cfRule type="cellIs" dxfId="4612" priority="8" operator="greaterThan">
      <formula>1000</formula>
    </cfRule>
  </conditionalFormatting>
  <conditionalFormatting sqref="L11">
    <cfRule type="cellIs" dxfId="4611" priority="9" operator="greaterThan">
      <formula>1000</formula>
    </cfRule>
  </conditionalFormatting>
  <conditionalFormatting sqref="M11">
    <cfRule type="cellIs" dxfId="4610" priority="10" operator="greaterThan">
      <formula>1000</formula>
    </cfRule>
  </conditionalFormatting>
  <conditionalFormatting sqref="N11">
    <cfRule type="cellIs" dxfId="4609" priority="11" operator="greaterThan">
      <formula>1000</formula>
    </cfRule>
  </conditionalFormatting>
  <conditionalFormatting sqref="O11">
    <cfRule type="cellIs" dxfId="4608" priority="12" operator="greaterThan">
      <formula>1000</formula>
    </cfRule>
  </conditionalFormatting>
  <conditionalFormatting sqref="P11">
    <cfRule type="cellIs" dxfId="4607" priority="13" operator="greaterThan">
      <formula>1000</formula>
    </cfRule>
  </conditionalFormatting>
  <conditionalFormatting sqref="Q11">
    <cfRule type="cellIs" dxfId="4606" priority="14" operator="greaterThan">
      <formula>1000</formula>
    </cfRule>
  </conditionalFormatting>
  <conditionalFormatting sqref="R11">
    <cfRule type="cellIs" dxfId="4605" priority="15" operator="greaterThan">
      <formula>1000</formula>
    </cfRule>
  </conditionalFormatting>
  <conditionalFormatting sqref="S11">
    <cfRule type="cellIs" dxfId="4604" priority="16" operator="greaterThan">
      <formula>1000</formula>
    </cfRule>
  </conditionalFormatting>
  <conditionalFormatting sqref="T11">
    <cfRule type="cellIs" dxfId="4603" priority="17" operator="greaterThan">
      <formula>1000</formula>
    </cfRule>
  </conditionalFormatting>
  <conditionalFormatting sqref="I12">
    <cfRule type="cellIs" dxfId="4602" priority="18" operator="greaterThan">
      <formula>50</formula>
    </cfRule>
  </conditionalFormatting>
  <conditionalFormatting sqref="I13">
    <cfRule type="cellIs" dxfId="4601" priority="19" operator="greaterThan">
      <formula>50</formula>
    </cfRule>
  </conditionalFormatting>
  <conditionalFormatting sqref="I14">
    <cfRule type="cellIs" dxfId="4600" priority="20" operator="greaterThan">
      <formula>50</formula>
    </cfRule>
  </conditionalFormatting>
  <conditionalFormatting sqref="I15">
    <cfRule type="cellIs" dxfId="4599" priority="21" operator="greaterThan">
      <formula>50</formula>
    </cfRule>
  </conditionalFormatting>
  <conditionalFormatting sqref="I16">
    <cfRule type="cellIs" dxfId="4598" priority="22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229</v>
      </c>
    </row>
    <row r="5" spans="1:22" ht="14.25" customHeight="1" x14ac:dyDescent="0.2">
      <c r="C5" s="76" t="s">
        <v>233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>
        <v>200000</v>
      </c>
      <c r="H25" s="28">
        <v>5.4569682106375702E-12</v>
      </c>
      <c r="I25" s="29">
        <v>4.5474735088646402E-13</v>
      </c>
      <c r="J25" s="30">
        <v>4.5474735088646402E-13</v>
      </c>
      <c r="K25" s="11">
        <v>4.5474735088646402E-13</v>
      </c>
      <c r="L25" s="29">
        <v>4.5474735088646402E-13</v>
      </c>
      <c r="M25" s="11">
        <v>4.5474735088646402E-13</v>
      </c>
      <c r="N25" s="29">
        <v>4.5474735088646402E-13</v>
      </c>
      <c r="O25" s="30">
        <v>4.5474735088646402E-13</v>
      </c>
      <c r="P25" s="30">
        <v>4.5474735088646402E-13</v>
      </c>
      <c r="Q25" s="30">
        <v>4.5474735088646402E-13</v>
      </c>
      <c r="R25" s="30">
        <v>4.5474735088646402E-13</v>
      </c>
      <c r="S25" s="30">
        <v>4.5474735088646402E-13</v>
      </c>
      <c r="T25" s="30">
        <v>4.5474735088646402E-13</v>
      </c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>
        <v>149000</v>
      </c>
      <c r="I35" s="29">
        <v>12416.666666666701</v>
      </c>
      <c r="J35" s="30">
        <v>12416.666666666701</v>
      </c>
      <c r="K35" s="11">
        <v>12416.666666666701</v>
      </c>
      <c r="L35" s="29">
        <v>12416.666666666701</v>
      </c>
      <c r="M35" s="11">
        <v>12416.666666666701</v>
      </c>
      <c r="N35" s="29">
        <v>12416.666666666701</v>
      </c>
      <c r="O35" s="30">
        <v>12416.666666666701</v>
      </c>
      <c r="P35" s="30">
        <v>12416.666666666701</v>
      </c>
      <c r="Q35" s="30">
        <v>12416.666666666701</v>
      </c>
      <c r="R35" s="30">
        <v>12416.666666666701</v>
      </c>
      <c r="S35" s="30">
        <v>12416.666666666701</v>
      </c>
      <c r="T35" s="30">
        <v>12416.666666666701</v>
      </c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200000</v>
      </c>
      <c r="H49" s="34">
        <f t="shared" si="2"/>
        <v>149000</v>
      </c>
      <c r="I49" s="35">
        <f t="shared" si="2"/>
        <v>12416.666666666701</v>
      </c>
      <c r="J49" s="36">
        <f t="shared" si="2"/>
        <v>12416.666666666701</v>
      </c>
      <c r="K49" s="37">
        <f t="shared" si="2"/>
        <v>12416.666666666701</v>
      </c>
      <c r="L49" s="35">
        <f t="shared" si="2"/>
        <v>12416.666666666701</v>
      </c>
      <c r="M49" s="37">
        <f t="shared" si="2"/>
        <v>12416.666666666701</v>
      </c>
      <c r="N49" s="35">
        <f t="shared" si="2"/>
        <v>12416.666666666701</v>
      </c>
      <c r="O49" s="36">
        <f t="shared" si="2"/>
        <v>12416.666666666701</v>
      </c>
      <c r="P49" s="36">
        <f t="shared" si="2"/>
        <v>12416.666666666701</v>
      </c>
      <c r="Q49" s="36">
        <f t="shared" si="2"/>
        <v>12416.666666666701</v>
      </c>
      <c r="R49" s="36">
        <f t="shared" si="2"/>
        <v>12416.666666666701</v>
      </c>
      <c r="S49" s="36">
        <f t="shared" si="2"/>
        <v>12416.666666666701</v>
      </c>
      <c r="T49" s="36">
        <f t="shared" si="2"/>
        <v>12416.666666666701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>
        <v>5700</v>
      </c>
      <c r="H73" s="45">
        <v>4247</v>
      </c>
      <c r="I73" s="46">
        <v>353.91666666666703</v>
      </c>
      <c r="J73" s="30">
        <v>353.91666666666703</v>
      </c>
      <c r="K73" s="46">
        <v>353.91666666666703</v>
      </c>
      <c r="L73" s="30">
        <v>353.91666666666703</v>
      </c>
      <c r="M73" s="11">
        <v>353.91666666666703</v>
      </c>
      <c r="N73" s="29">
        <v>353.91666666666703</v>
      </c>
      <c r="O73" s="11">
        <v>353.91666666666703</v>
      </c>
      <c r="P73" s="29">
        <v>353.91666666666703</v>
      </c>
      <c r="Q73" s="30">
        <v>353.91666666666703</v>
      </c>
      <c r="R73" s="30">
        <v>353.91666666666703</v>
      </c>
      <c r="S73" s="30">
        <v>353.91666666666703</v>
      </c>
      <c r="T73" s="30">
        <v>353.91666666666703</v>
      </c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12000</v>
      </c>
      <c r="H88" s="45">
        <v>12000</v>
      </c>
      <c r="I88" s="46">
        <v>1000</v>
      </c>
      <c r="J88" s="30">
        <v>1000</v>
      </c>
      <c r="K88" s="46">
        <v>1000</v>
      </c>
      <c r="L88" s="30">
        <v>1000</v>
      </c>
      <c r="M88" s="11">
        <v>1000</v>
      </c>
      <c r="N88" s="29">
        <v>1000</v>
      </c>
      <c r="O88" s="11">
        <v>1000</v>
      </c>
      <c r="P88" s="29">
        <v>1000</v>
      </c>
      <c r="Q88" s="30">
        <v>1000</v>
      </c>
      <c r="R88" s="30">
        <v>1000</v>
      </c>
      <c r="S88" s="30">
        <v>1000</v>
      </c>
      <c r="T88" s="30">
        <v>1000</v>
      </c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>
        <v>15000</v>
      </c>
      <c r="H104" s="45">
        <v>3000</v>
      </c>
      <c r="I104" s="46">
        <v>250</v>
      </c>
      <c r="J104" s="30">
        <v>250</v>
      </c>
      <c r="K104" s="46">
        <v>250</v>
      </c>
      <c r="L104" s="30">
        <v>250</v>
      </c>
      <c r="M104" s="11">
        <v>250</v>
      </c>
      <c r="N104" s="29">
        <v>250</v>
      </c>
      <c r="O104" s="11">
        <v>250</v>
      </c>
      <c r="P104" s="29">
        <v>250</v>
      </c>
      <c r="Q104" s="30">
        <v>250</v>
      </c>
      <c r="R104" s="30">
        <v>250</v>
      </c>
      <c r="S104" s="30">
        <v>250</v>
      </c>
      <c r="T104" s="30">
        <v>250</v>
      </c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>
        <v>2400</v>
      </c>
      <c r="H110" s="45">
        <v>2400</v>
      </c>
      <c r="I110" s="46">
        <v>200</v>
      </c>
      <c r="J110" s="30">
        <v>200</v>
      </c>
      <c r="K110" s="46">
        <v>200</v>
      </c>
      <c r="L110" s="30">
        <v>200</v>
      </c>
      <c r="M110" s="11">
        <v>200</v>
      </c>
      <c r="N110" s="29">
        <v>200</v>
      </c>
      <c r="O110" s="11">
        <v>200</v>
      </c>
      <c r="P110" s="29">
        <v>200</v>
      </c>
      <c r="Q110" s="30">
        <v>200</v>
      </c>
      <c r="R110" s="30">
        <v>200</v>
      </c>
      <c r="S110" s="30">
        <v>200</v>
      </c>
      <c r="T110" s="30">
        <v>200</v>
      </c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>
        <v>10000</v>
      </c>
      <c r="H148" s="45">
        <v>4843</v>
      </c>
      <c r="I148" s="46">
        <v>403.58333333333297</v>
      </c>
      <c r="J148" s="30">
        <v>403.58333333333297</v>
      </c>
      <c r="K148" s="46">
        <v>403.58333333333297</v>
      </c>
      <c r="L148" s="30">
        <v>403.58333333333297</v>
      </c>
      <c r="M148" s="11">
        <v>403.58333333333297</v>
      </c>
      <c r="N148" s="29">
        <v>403.58333333333297</v>
      </c>
      <c r="O148" s="11">
        <v>403.58333333333297</v>
      </c>
      <c r="P148" s="29">
        <v>403.58333333333297</v>
      </c>
      <c r="Q148" s="30">
        <v>403.58333333333297</v>
      </c>
      <c r="R148" s="30">
        <v>403.58333333333297</v>
      </c>
      <c r="S148" s="30">
        <v>403.58333333333297</v>
      </c>
      <c r="T148" s="30">
        <v>403.58333333333297</v>
      </c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>
        <v>26500</v>
      </c>
      <c r="H152" s="45">
        <v>19743</v>
      </c>
      <c r="I152" s="46">
        <v>1645.25</v>
      </c>
      <c r="J152" s="30">
        <v>1645.25</v>
      </c>
      <c r="K152" s="46">
        <v>1645.25</v>
      </c>
      <c r="L152" s="30">
        <v>1645.25</v>
      </c>
      <c r="M152" s="11">
        <v>1645.25</v>
      </c>
      <c r="N152" s="29">
        <v>1645.25</v>
      </c>
      <c r="O152" s="11">
        <v>1645.25</v>
      </c>
      <c r="P152" s="29">
        <v>1645.25</v>
      </c>
      <c r="Q152" s="30">
        <v>1645.25</v>
      </c>
      <c r="R152" s="30">
        <v>1645.25</v>
      </c>
      <c r="S152" s="30">
        <v>1645.25</v>
      </c>
      <c r="T152" s="30">
        <v>1645.25</v>
      </c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71600</v>
      </c>
      <c r="H155" s="47">
        <v>46233</v>
      </c>
      <c r="I155" s="35">
        <v>3852.75</v>
      </c>
      <c r="J155" s="36">
        <v>3852.75</v>
      </c>
      <c r="K155" s="46">
        <v>3852.75</v>
      </c>
      <c r="L155" s="30">
        <v>3852.75</v>
      </c>
      <c r="M155" s="11">
        <v>3852.75</v>
      </c>
      <c r="N155" s="29">
        <v>3852.75</v>
      </c>
      <c r="O155" s="11">
        <v>3852.75</v>
      </c>
      <c r="P155" s="29">
        <v>3852.75</v>
      </c>
      <c r="Q155" s="30">
        <v>3852.75</v>
      </c>
      <c r="R155" s="30">
        <v>3852.75</v>
      </c>
      <c r="S155" s="30">
        <v>3852.75</v>
      </c>
      <c r="T155" s="30">
        <v>3852.75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128400</v>
      </c>
      <c r="H157" s="50">
        <f t="shared" si="7"/>
        <v>102767</v>
      </c>
      <c r="I157" s="51">
        <f t="shared" si="7"/>
        <v>8563.9166666667006</v>
      </c>
      <c r="J157" s="52">
        <f t="shared" si="7"/>
        <v>8563.9166666667006</v>
      </c>
      <c r="K157" s="52">
        <f t="shared" si="7"/>
        <v>8563.9166666667006</v>
      </c>
      <c r="L157" s="52">
        <f t="shared" si="7"/>
        <v>8563.9166666667006</v>
      </c>
      <c r="M157" s="52">
        <f t="shared" si="7"/>
        <v>8563.9166666667006</v>
      </c>
      <c r="N157" s="52">
        <f t="shared" si="7"/>
        <v>8563.9166666667006</v>
      </c>
      <c r="O157" s="52">
        <f t="shared" si="7"/>
        <v>8563.9166666667006</v>
      </c>
      <c r="P157" s="52">
        <f t="shared" si="7"/>
        <v>8563.9166666667006</v>
      </c>
      <c r="Q157" s="52">
        <f t="shared" si="7"/>
        <v>8563.9166666667006</v>
      </c>
      <c r="R157" s="52">
        <f t="shared" si="7"/>
        <v>8563.9166666667006</v>
      </c>
      <c r="S157" s="49">
        <f t="shared" si="7"/>
        <v>8563.9166666667006</v>
      </c>
      <c r="T157" s="51">
        <f t="shared" si="7"/>
        <v>8563.9166666667006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857" priority="1" operator="greaterThan">
      <formula>1000</formula>
    </cfRule>
  </conditionalFormatting>
  <conditionalFormatting sqref="E11">
    <cfRule type="cellIs" dxfId="856" priority="2" operator="greaterThan">
      <formula>1000</formula>
    </cfRule>
  </conditionalFormatting>
  <conditionalFormatting sqref="F11">
    <cfRule type="cellIs" dxfId="855" priority="3" operator="greaterThan">
      <formula>1000</formula>
    </cfRule>
  </conditionalFormatting>
  <conditionalFormatting sqref="G11">
    <cfRule type="cellIs" dxfId="854" priority="4" operator="greaterThan">
      <formula>1000</formula>
    </cfRule>
  </conditionalFormatting>
  <conditionalFormatting sqref="H11">
    <cfRule type="cellIs" dxfId="853" priority="5" operator="greaterThan">
      <formula>1000</formula>
    </cfRule>
  </conditionalFormatting>
  <conditionalFormatting sqref="I11">
    <cfRule type="cellIs" dxfId="852" priority="6" operator="greaterThan">
      <formula>1000</formula>
    </cfRule>
  </conditionalFormatting>
  <conditionalFormatting sqref="J11">
    <cfRule type="cellIs" dxfId="851" priority="7" operator="greaterThan">
      <formula>1000</formula>
    </cfRule>
  </conditionalFormatting>
  <conditionalFormatting sqref="K11">
    <cfRule type="cellIs" dxfId="850" priority="8" operator="greaterThan">
      <formula>1000</formula>
    </cfRule>
  </conditionalFormatting>
  <conditionalFormatting sqref="L11">
    <cfRule type="cellIs" dxfId="849" priority="9" operator="greaterThan">
      <formula>1000</formula>
    </cfRule>
  </conditionalFormatting>
  <conditionalFormatting sqref="M11">
    <cfRule type="cellIs" dxfId="848" priority="10" operator="greaterThan">
      <formula>1000</formula>
    </cfRule>
  </conditionalFormatting>
  <conditionalFormatting sqref="N11">
    <cfRule type="cellIs" dxfId="847" priority="11" operator="greaterThan">
      <formula>1000</formula>
    </cfRule>
  </conditionalFormatting>
  <conditionalFormatting sqref="O11">
    <cfRule type="cellIs" dxfId="846" priority="12" operator="greaterThan">
      <formula>1000</formula>
    </cfRule>
  </conditionalFormatting>
  <conditionalFormatting sqref="P11">
    <cfRule type="cellIs" dxfId="845" priority="13" operator="greaterThan">
      <formula>1000</formula>
    </cfRule>
  </conditionalFormatting>
  <conditionalFormatting sqref="Q11">
    <cfRule type="cellIs" dxfId="844" priority="14" operator="greaterThan">
      <formula>1000</formula>
    </cfRule>
  </conditionalFormatting>
  <conditionalFormatting sqref="R11">
    <cfRule type="cellIs" dxfId="843" priority="15" operator="greaterThan">
      <formula>1000</formula>
    </cfRule>
  </conditionalFormatting>
  <conditionalFormatting sqref="S11">
    <cfRule type="cellIs" dxfId="842" priority="16" operator="greaterThan">
      <formula>1000</formula>
    </cfRule>
  </conditionalFormatting>
  <conditionalFormatting sqref="T11">
    <cfRule type="cellIs" dxfId="841" priority="17" operator="greaterThan">
      <formula>1000</formula>
    </cfRule>
  </conditionalFormatting>
  <conditionalFormatting sqref="I12">
    <cfRule type="cellIs" dxfId="840" priority="18" operator="greaterThan">
      <formula>50</formula>
    </cfRule>
  </conditionalFormatting>
  <conditionalFormatting sqref="I13">
    <cfRule type="cellIs" dxfId="839" priority="19" operator="greaterThan">
      <formula>50</formula>
    </cfRule>
  </conditionalFormatting>
  <conditionalFormatting sqref="I14">
    <cfRule type="cellIs" dxfId="838" priority="20" operator="greaterThan">
      <formula>50</formula>
    </cfRule>
  </conditionalFormatting>
  <conditionalFormatting sqref="I15">
    <cfRule type="cellIs" dxfId="837" priority="21" operator="greaterThan">
      <formula>50</formula>
    </cfRule>
  </conditionalFormatting>
  <conditionalFormatting sqref="I16">
    <cfRule type="cellIs" dxfId="836" priority="22" operator="greaterThan">
      <formula>50</formula>
    </cfRule>
  </conditionalFormatting>
  <conditionalFormatting sqref="D11">
    <cfRule type="cellIs" dxfId="835" priority="23" operator="greaterThan">
      <formula>1000</formula>
    </cfRule>
  </conditionalFormatting>
  <conditionalFormatting sqref="E11">
    <cfRule type="cellIs" dxfId="834" priority="24" operator="greaterThan">
      <formula>1000</formula>
    </cfRule>
  </conditionalFormatting>
  <conditionalFormatting sqref="F11">
    <cfRule type="cellIs" dxfId="833" priority="25" operator="greaterThan">
      <formula>1000</formula>
    </cfRule>
  </conditionalFormatting>
  <conditionalFormatting sqref="G11">
    <cfRule type="cellIs" dxfId="832" priority="26" operator="greaterThan">
      <formula>1000</formula>
    </cfRule>
  </conditionalFormatting>
  <conditionalFormatting sqref="H11">
    <cfRule type="cellIs" dxfId="831" priority="27" operator="greaterThan">
      <formula>1000</formula>
    </cfRule>
  </conditionalFormatting>
  <conditionalFormatting sqref="I11">
    <cfRule type="cellIs" dxfId="830" priority="28" operator="greaterThan">
      <formula>1000</formula>
    </cfRule>
  </conditionalFormatting>
  <conditionalFormatting sqref="J11">
    <cfRule type="cellIs" dxfId="829" priority="29" operator="greaterThan">
      <formula>1000</formula>
    </cfRule>
  </conditionalFormatting>
  <conditionalFormatting sqref="K11">
    <cfRule type="cellIs" dxfId="828" priority="30" operator="greaterThan">
      <formula>1000</formula>
    </cfRule>
  </conditionalFormatting>
  <conditionalFormatting sqref="L11">
    <cfRule type="cellIs" dxfId="827" priority="31" operator="greaterThan">
      <formula>1000</formula>
    </cfRule>
  </conditionalFormatting>
  <conditionalFormatting sqref="M11">
    <cfRule type="cellIs" dxfId="826" priority="32" operator="greaterThan">
      <formula>1000</formula>
    </cfRule>
  </conditionalFormatting>
  <conditionalFormatting sqref="N11">
    <cfRule type="cellIs" dxfId="825" priority="33" operator="greaterThan">
      <formula>1000</formula>
    </cfRule>
  </conditionalFormatting>
  <conditionalFormatting sqref="O11">
    <cfRule type="cellIs" dxfId="824" priority="34" operator="greaterThan">
      <formula>1000</formula>
    </cfRule>
  </conditionalFormatting>
  <conditionalFormatting sqref="P11">
    <cfRule type="cellIs" dxfId="823" priority="35" operator="greaterThan">
      <formula>1000</formula>
    </cfRule>
  </conditionalFormatting>
  <conditionalFormatting sqref="Q11">
    <cfRule type="cellIs" dxfId="822" priority="36" operator="greaterThan">
      <formula>1000</formula>
    </cfRule>
  </conditionalFormatting>
  <conditionalFormatting sqref="R11">
    <cfRule type="cellIs" dxfId="821" priority="37" operator="greaterThan">
      <formula>1000</formula>
    </cfRule>
  </conditionalFormatting>
  <conditionalFormatting sqref="S11">
    <cfRule type="cellIs" dxfId="820" priority="38" operator="greaterThan">
      <formula>1000</formula>
    </cfRule>
  </conditionalFormatting>
  <conditionalFormatting sqref="T11">
    <cfRule type="cellIs" dxfId="819" priority="39" operator="greaterThan">
      <formula>1000</formula>
    </cfRule>
  </conditionalFormatting>
  <conditionalFormatting sqref="I12">
    <cfRule type="cellIs" dxfId="818" priority="40" operator="greaterThan">
      <formula>50</formula>
    </cfRule>
  </conditionalFormatting>
  <conditionalFormatting sqref="I13">
    <cfRule type="cellIs" dxfId="817" priority="41" operator="greaterThan">
      <formula>50</formula>
    </cfRule>
  </conditionalFormatting>
  <conditionalFormatting sqref="I14">
    <cfRule type="cellIs" dxfId="816" priority="42" operator="greaterThan">
      <formula>50</formula>
    </cfRule>
  </conditionalFormatting>
  <conditionalFormatting sqref="I15">
    <cfRule type="cellIs" dxfId="815" priority="43" operator="greaterThan">
      <formula>50</formula>
    </cfRule>
  </conditionalFormatting>
  <conditionalFormatting sqref="I16">
    <cfRule type="cellIs" dxfId="814" priority="44" operator="greaterThan">
      <formula>50</formula>
    </cfRule>
  </conditionalFormatting>
  <conditionalFormatting sqref="D11">
    <cfRule type="cellIs" dxfId="813" priority="45" operator="greaterThan">
      <formula>1000</formula>
    </cfRule>
  </conditionalFormatting>
  <conditionalFormatting sqref="E11">
    <cfRule type="cellIs" dxfId="812" priority="46" operator="greaterThan">
      <formula>1000</formula>
    </cfRule>
  </conditionalFormatting>
  <conditionalFormatting sqref="F11">
    <cfRule type="cellIs" dxfId="811" priority="47" operator="greaterThan">
      <formula>1000</formula>
    </cfRule>
  </conditionalFormatting>
  <conditionalFormatting sqref="G11">
    <cfRule type="cellIs" dxfId="810" priority="48" operator="greaterThan">
      <formula>1000</formula>
    </cfRule>
  </conditionalFormatting>
  <conditionalFormatting sqref="H11">
    <cfRule type="cellIs" dxfId="809" priority="49" operator="greaterThan">
      <formula>1000</formula>
    </cfRule>
  </conditionalFormatting>
  <conditionalFormatting sqref="I11">
    <cfRule type="cellIs" dxfId="808" priority="50" operator="greaterThan">
      <formula>1000</formula>
    </cfRule>
  </conditionalFormatting>
  <conditionalFormatting sqref="J11">
    <cfRule type="cellIs" dxfId="807" priority="51" operator="greaterThan">
      <formula>1000</formula>
    </cfRule>
  </conditionalFormatting>
  <conditionalFormatting sqref="K11">
    <cfRule type="cellIs" dxfId="806" priority="52" operator="greaterThan">
      <formula>1000</formula>
    </cfRule>
  </conditionalFormatting>
  <conditionalFormatting sqref="L11">
    <cfRule type="cellIs" dxfId="805" priority="53" operator="greaterThan">
      <formula>1000</formula>
    </cfRule>
  </conditionalFormatting>
  <conditionalFormatting sqref="M11">
    <cfRule type="cellIs" dxfId="804" priority="54" operator="greaterThan">
      <formula>1000</formula>
    </cfRule>
  </conditionalFormatting>
  <conditionalFormatting sqref="N11">
    <cfRule type="cellIs" dxfId="803" priority="55" operator="greaterThan">
      <formula>1000</formula>
    </cfRule>
  </conditionalFormatting>
  <conditionalFormatting sqref="O11">
    <cfRule type="cellIs" dxfId="802" priority="56" operator="greaterThan">
      <formula>1000</formula>
    </cfRule>
  </conditionalFormatting>
  <conditionalFormatting sqref="P11">
    <cfRule type="cellIs" dxfId="801" priority="57" operator="greaterThan">
      <formula>1000</formula>
    </cfRule>
  </conditionalFormatting>
  <conditionalFormatting sqref="Q11">
    <cfRule type="cellIs" dxfId="800" priority="58" operator="greaterThan">
      <formula>1000</formula>
    </cfRule>
  </conditionalFormatting>
  <conditionalFormatting sqref="R11">
    <cfRule type="cellIs" dxfId="799" priority="59" operator="greaterThan">
      <formula>1000</formula>
    </cfRule>
  </conditionalFormatting>
  <conditionalFormatting sqref="S11">
    <cfRule type="cellIs" dxfId="798" priority="60" operator="greaterThan">
      <formula>1000</formula>
    </cfRule>
  </conditionalFormatting>
  <conditionalFormatting sqref="T11">
    <cfRule type="cellIs" dxfId="797" priority="61" operator="greaterThan">
      <formula>1000</formula>
    </cfRule>
  </conditionalFormatting>
  <conditionalFormatting sqref="I12">
    <cfRule type="cellIs" dxfId="796" priority="62" operator="greaterThan">
      <formula>50</formula>
    </cfRule>
  </conditionalFormatting>
  <conditionalFormatting sqref="I13">
    <cfRule type="cellIs" dxfId="795" priority="63" operator="greaterThan">
      <formula>50</formula>
    </cfRule>
  </conditionalFormatting>
  <conditionalFormatting sqref="I14">
    <cfRule type="cellIs" dxfId="794" priority="64" operator="greaterThan">
      <formula>50</formula>
    </cfRule>
  </conditionalFormatting>
  <conditionalFormatting sqref="I15">
    <cfRule type="cellIs" dxfId="793" priority="65" operator="greaterThan">
      <formula>50</formula>
    </cfRule>
  </conditionalFormatting>
  <conditionalFormatting sqref="I16">
    <cfRule type="cellIs" dxfId="792" priority="66" operator="greaterThan">
      <formula>50</formula>
    </cfRule>
  </conditionalFormatting>
  <conditionalFormatting sqref="D11">
    <cfRule type="cellIs" dxfId="791" priority="67" operator="greaterThan">
      <formula>1000</formula>
    </cfRule>
  </conditionalFormatting>
  <conditionalFormatting sqref="E11">
    <cfRule type="cellIs" dxfId="790" priority="68" operator="greaterThan">
      <formula>1000</formula>
    </cfRule>
  </conditionalFormatting>
  <conditionalFormatting sqref="F11">
    <cfRule type="cellIs" dxfId="789" priority="69" operator="greaterThan">
      <formula>1000</formula>
    </cfRule>
  </conditionalFormatting>
  <conditionalFormatting sqref="G11">
    <cfRule type="cellIs" dxfId="788" priority="70" operator="greaterThan">
      <formula>1000</formula>
    </cfRule>
  </conditionalFormatting>
  <conditionalFormatting sqref="H11">
    <cfRule type="cellIs" dxfId="787" priority="71" operator="greaterThan">
      <formula>1000</formula>
    </cfRule>
  </conditionalFormatting>
  <conditionalFormatting sqref="I11">
    <cfRule type="cellIs" dxfId="786" priority="72" operator="greaterThan">
      <formula>1000</formula>
    </cfRule>
  </conditionalFormatting>
  <conditionalFormatting sqref="J11">
    <cfRule type="cellIs" dxfId="785" priority="73" operator="greaterThan">
      <formula>1000</formula>
    </cfRule>
  </conditionalFormatting>
  <conditionalFormatting sqref="K11">
    <cfRule type="cellIs" dxfId="784" priority="74" operator="greaterThan">
      <formula>1000</formula>
    </cfRule>
  </conditionalFormatting>
  <conditionalFormatting sqref="L11">
    <cfRule type="cellIs" dxfId="783" priority="75" operator="greaterThan">
      <formula>1000</formula>
    </cfRule>
  </conditionalFormatting>
  <conditionalFormatting sqref="M11">
    <cfRule type="cellIs" dxfId="782" priority="76" operator="greaterThan">
      <formula>1000</formula>
    </cfRule>
  </conditionalFormatting>
  <conditionalFormatting sqref="N11">
    <cfRule type="cellIs" dxfId="781" priority="77" operator="greaterThan">
      <formula>1000</formula>
    </cfRule>
  </conditionalFormatting>
  <conditionalFormatting sqref="O11">
    <cfRule type="cellIs" dxfId="780" priority="78" operator="greaterThan">
      <formula>1000</formula>
    </cfRule>
  </conditionalFormatting>
  <conditionalFormatting sqref="P11">
    <cfRule type="cellIs" dxfId="779" priority="79" operator="greaterThan">
      <formula>1000</formula>
    </cfRule>
  </conditionalFormatting>
  <conditionalFormatting sqref="Q11">
    <cfRule type="cellIs" dxfId="778" priority="80" operator="greaterThan">
      <formula>1000</formula>
    </cfRule>
  </conditionalFormatting>
  <conditionalFormatting sqref="R11">
    <cfRule type="cellIs" dxfId="777" priority="81" operator="greaterThan">
      <formula>1000</formula>
    </cfRule>
  </conditionalFormatting>
  <conditionalFormatting sqref="S11">
    <cfRule type="cellIs" dxfId="776" priority="82" operator="greaterThan">
      <formula>1000</formula>
    </cfRule>
  </conditionalFormatting>
  <conditionalFormatting sqref="T11">
    <cfRule type="cellIs" dxfId="775" priority="83" operator="greaterThan">
      <formula>1000</formula>
    </cfRule>
  </conditionalFormatting>
  <conditionalFormatting sqref="I12">
    <cfRule type="cellIs" dxfId="774" priority="84" operator="greaterThan">
      <formula>50</formula>
    </cfRule>
  </conditionalFormatting>
  <conditionalFormatting sqref="I13">
    <cfRule type="cellIs" dxfId="773" priority="85" operator="greaterThan">
      <formula>50</formula>
    </cfRule>
  </conditionalFormatting>
  <conditionalFormatting sqref="I14">
    <cfRule type="cellIs" dxfId="772" priority="86" operator="greaterThan">
      <formula>50</formula>
    </cfRule>
  </conditionalFormatting>
  <conditionalFormatting sqref="I15">
    <cfRule type="cellIs" dxfId="771" priority="87" operator="greaterThan">
      <formula>50</formula>
    </cfRule>
  </conditionalFormatting>
  <conditionalFormatting sqref="I16">
    <cfRule type="cellIs" dxfId="770" priority="88" operator="greaterThan">
      <formula>50</formula>
    </cfRule>
  </conditionalFormatting>
  <conditionalFormatting sqref="D11">
    <cfRule type="cellIs" dxfId="769" priority="89" operator="greaterThan">
      <formula>1000</formula>
    </cfRule>
  </conditionalFormatting>
  <conditionalFormatting sqref="E11">
    <cfRule type="cellIs" dxfId="768" priority="90" operator="greaterThan">
      <formula>1000</formula>
    </cfRule>
  </conditionalFormatting>
  <conditionalFormatting sqref="F11">
    <cfRule type="cellIs" dxfId="767" priority="91" operator="greaterThan">
      <formula>1000</formula>
    </cfRule>
  </conditionalFormatting>
  <conditionalFormatting sqref="G11">
    <cfRule type="cellIs" dxfId="766" priority="92" operator="greaterThan">
      <formula>1000</formula>
    </cfRule>
  </conditionalFormatting>
  <conditionalFormatting sqref="H11">
    <cfRule type="cellIs" dxfId="765" priority="93" operator="greaterThan">
      <formula>1000</formula>
    </cfRule>
  </conditionalFormatting>
  <conditionalFormatting sqref="I11">
    <cfRule type="cellIs" dxfId="764" priority="94" operator="greaterThan">
      <formula>1000</formula>
    </cfRule>
  </conditionalFormatting>
  <conditionalFormatting sqref="J11">
    <cfRule type="cellIs" dxfId="763" priority="95" operator="greaterThan">
      <formula>1000</formula>
    </cfRule>
  </conditionalFormatting>
  <conditionalFormatting sqref="K11">
    <cfRule type="cellIs" dxfId="762" priority="96" operator="greaterThan">
      <formula>1000</formula>
    </cfRule>
  </conditionalFormatting>
  <conditionalFormatting sqref="L11">
    <cfRule type="cellIs" dxfId="761" priority="97" operator="greaterThan">
      <formula>1000</formula>
    </cfRule>
  </conditionalFormatting>
  <conditionalFormatting sqref="M11">
    <cfRule type="cellIs" dxfId="760" priority="98" operator="greaterThan">
      <formula>1000</formula>
    </cfRule>
  </conditionalFormatting>
  <conditionalFormatting sqref="N11">
    <cfRule type="cellIs" dxfId="759" priority="99" operator="greaterThan">
      <formula>1000</formula>
    </cfRule>
  </conditionalFormatting>
  <conditionalFormatting sqref="O11">
    <cfRule type="cellIs" dxfId="758" priority="100" operator="greaterThan">
      <formula>1000</formula>
    </cfRule>
  </conditionalFormatting>
  <conditionalFormatting sqref="P11">
    <cfRule type="cellIs" dxfId="757" priority="101" operator="greaterThan">
      <formula>1000</formula>
    </cfRule>
  </conditionalFormatting>
  <conditionalFormatting sqref="Q11">
    <cfRule type="cellIs" dxfId="756" priority="102" operator="greaterThan">
      <formula>1000</formula>
    </cfRule>
  </conditionalFormatting>
  <conditionalFormatting sqref="R11">
    <cfRule type="cellIs" dxfId="755" priority="103" operator="greaterThan">
      <formula>1000</formula>
    </cfRule>
  </conditionalFormatting>
  <conditionalFormatting sqref="S11">
    <cfRule type="cellIs" dxfId="754" priority="104" operator="greaterThan">
      <formula>1000</formula>
    </cfRule>
  </conditionalFormatting>
  <conditionalFormatting sqref="T11">
    <cfRule type="cellIs" dxfId="753" priority="105" operator="greaterThan">
      <formula>1000</formula>
    </cfRule>
  </conditionalFormatting>
  <conditionalFormatting sqref="I12">
    <cfRule type="cellIs" dxfId="752" priority="106" operator="greaterThan">
      <formula>50</formula>
    </cfRule>
  </conditionalFormatting>
  <conditionalFormatting sqref="I13">
    <cfRule type="cellIs" dxfId="751" priority="107" operator="greaterThan">
      <formula>50</formula>
    </cfRule>
  </conditionalFormatting>
  <conditionalFormatting sqref="I14">
    <cfRule type="cellIs" dxfId="750" priority="108" operator="greaterThan">
      <formula>50</formula>
    </cfRule>
  </conditionalFormatting>
  <conditionalFormatting sqref="I15">
    <cfRule type="cellIs" dxfId="749" priority="109" operator="greaterThan">
      <formula>50</formula>
    </cfRule>
  </conditionalFormatting>
  <conditionalFormatting sqref="I16">
    <cfRule type="cellIs" dxfId="748" priority="110" operator="greaterThan">
      <formula>50</formula>
    </cfRule>
  </conditionalFormatting>
  <conditionalFormatting sqref="D11">
    <cfRule type="cellIs" dxfId="747" priority="111" operator="greaterThan">
      <formula>1000</formula>
    </cfRule>
  </conditionalFormatting>
  <conditionalFormatting sqref="E11">
    <cfRule type="cellIs" dxfId="746" priority="112" operator="greaterThan">
      <formula>1000</formula>
    </cfRule>
  </conditionalFormatting>
  <conditionalFormatting sqref="F11">
    <cfRule type="cellIs" dxfId="745" priority="113" operator="greaterThan">
      <formula>1000</formula>
    </cfRule>
  </conditionalFormatting>
  <conditionalFormatting sqref="G11">
    <cfRule type="cellIs" dxfId="744" priority="114" operator="greaterThan">
      <formula>1000</formula>
    </cfRule>
  </conditionalFormatting>
  <conditionalFormatting sqref="H11">
    <cfRule type="cellIs" dxfId="743" priority="115" operator="greaterThan">
      <formula>1000</formula>
    </cfRule>
  </conditionalFormatting>
  <conditionalFormatting sqref="I11">
    <cfRule type="cellIs" dxfId="742" priority="116" operator="greaterThan">
      <formula>1000</formula>
    </cfRule>
  </conditionalFormatting>
  <conditionalFormatting sqref="J11">
    <cfRule type="cellIs" dxfId="741" priority="117" operator="greaterThan">
      <formula>1000</formula>
    </cfRule>
  </conditionalFormatting>
  <conditionalFormatting sqref="K11">
    <cfRule type="cellIs" dxfId="740" priority="118" operator="greaterThan">
      <formula>1000</formula>
    </cfRule>
  </conditionalFormatting>
  <conditionalFormatting sqref="L11">
    <cfRule type="cellIs" dxfId="739" priority="119" operator="greaterThan">
      <formula>1000</formula>
    </cfRule>
  </conditionalFormatting>
  <conditionalFormatting sqref="M11">
    <cfRule type="cellIs" dxfId="738" priority="120" operator="greaterThan">
      <formula>1000</formula>
    </cfRule>
  </conditionalFormatting>
  <conditionalFormatting sqref="N11">
    <cfRule type="cellIs" dxfId="737" priority="121" operator="greaterThan">
      <formula>1000</formula>
    </cfRule>
  </conditionalFormatting>
  <conditionalFormatting sqref="O11">
    <cfRule type="cellIs" dxfId="736" priority="122" operator="greaterThan">
      <formula>1000</formula>
    </cfRule>
  </conditionalFormatting>
  <conditionalFormatting sqref="P11">
    <cfRule type="cellIs" dxfId="735" priority="123" operator="greaterThan">
      <formula>1000</formula>
    </cfRule>
  </conditionalFormatting>
  <conditionalFormatting sqref="Q11">
    <cfRule type="cellIs" dxfId="734" priority="124" operator="greaterThan">
      <formula>1000</formula>
    </cfRule>
  </conditionalFormatting>
  <conditionalFormatting sqref="R11">
    <cfRule type="cellIs" dxfId="733" priority="125" operator="greaterThan">
      <formula>1000</formula>
    </cfRule>
  </conditionalFormatting>
  <conditionalFormatting sqref="S11">
    <cfRule type="cellIs" dxfId="732" priority="126" operator="greaterThan">
      <formula>1000</formula>
    </cfRule>
  </conditionalFormatting>
  <conditionalFormatting sqref="T11">
    <cfRule type="cellIs" dxfId="731" priority="127" operator="greaterThan">
      <formula>1000</formula>
    </cfRule>
  </conditionalFormatting>
  <conditionalFormatting sqref="I12">
    <cfRule type="cellIs" dxfId="730" priority="128" operator="greaterThan">
      <formula>50</formula>
    </cfRule>
  </conditionalFormatting>
  <conditionalFormatting sqref="I13">
    <cfRule type="cellIs" dxfId="729" priority="129" operator="greaterThan">
      <formula>50</formula>
    </cfRule>
  </conditionalFormatting>
  <conditionalFormatting sqref="I14">
    <cfRule type="cellIs" dxfId="728" priority="130" operator="greaterThan">
      <formula>50</formula>
    </cfRule>
  </conditionalFormatting>
  <conditionalFormatting sqref="I15">
    <cfRule type="cellIs" dxfId="727" priority="131" operator="greaterThan">
      <formula>50</formula>
    </cfRule>
  </conditionalFormatting>
  <conditionalFormatting sqref="I16">
    <cfRule type="cellIs" dxfId="726" priority="132" operator="greaterThan">
      <formula>50</formula>
    </cfRule>
  </conditionalFormatting>
  <conditionalFormatting sqref="D11">
    <cfRule type="cellIs" dxfId="725" priority="133" operator="greaterThan">
      <formula>1000</formula>
    </cfRule>
  </conditionalFormatting>
  <conditionalFormatting sqref="E11">
    <cfRule type="cellIs" dxfId="724" priority="134" operator="greaterThan">
      <formula>1000</formula>
    </cfRule>
  </conditionalFormatting>
  <conditionalFormatting sqref="F11">
    <cfRule type="cellIs" dxfId="723" priority="135" operator="greaterThan">
      <formula>1000</formula>
    </cfRule>
  </conditionalFormatting>
  <conditionalFormatting sqref="G11">
    <cfRule type="cellIs" dxfId="722" priority="136" operator="greaterThan">
      <formula>1000</formula>
    </cfRule>
  </conditionalFormatting>
  <conditionalFormatting sqref="H11">
    <cfRule type="cellIs" dxfId="721" priority="137" operator="greaterThan">
      <formula>1000</formula>
    </cfRule>
  </conditionalFormatting>
  <conditionalFormatting sqref="I11">
    <cfRule type="cellIs" dxfId="720" priority="138" operator="greaterThan">
      <formula>1000</formula>
    </cfRule>
  </conditionalFormatting>
  <conditionalFormatting sqref="J11">
    <cfRule type="cellIs" dxfId="719" priority="139" operator="greaterThan">
      <formula>1000</formula>
    </cfRule>
  </conditionalFormatting>
  <conditionalFormatting sqref="K11">
    <cfRule type="cellIs" dxfId="718" priority="140" operator="greaterThan">
      <formula>1000</formula>
    </cfRule>
  </conditionalFormatting>
  <conditionalFormatting sqref="L11">
    <cfRule type="cellIs" dxfId="717" priority="141" operator="greaterThan">
      <formula>1000</formula>
    </cfRule>
  </conditionalFormatting>
  <conditionalFormatting sqref="M11">
    <cfRule type="cellIs" dxfId="716" priority="142" operator="greaterThan">
      <formula>1000</formula>
    </cfRule>
  </conditionalFormatting>
  <conditionalFormatting sqref="N11">
    <cfRule type="cellIs" dxfId="715" priority="143" operator="greaterThan">
      <formula>1000</formula>
    </cfRule>
  </conditionalFormatting>
  <conditionalFormatting sqref="O11">
    <cfRule type="cellIs" dxfId="714" priority="144" operator="greaterThan">
      <formula>1000</formula>
    </cfRule>
  </conditionalFormatting>
  <conditionalFormatting sqref="P11">
    <cfRule type="cellIs" dxfId="713" priority="145" operator="greaterThan">
      <formula>1000</formula>
    </cfRule>
  </conditionalFormatting>
  <conditionalFormatting sqref="Q11">
    <cfRule type="cellIs" dxfId="712" priority="146" operator="greaterThan">
      <formula>1000</formula>
    </cfRule>
  </conditionalFormatting>
  <conditionalFormatting sqref="R11">
    <cfRule type="cellIs" dxfId="711" priority="147" operator="greaterThan">
      <formula>1000</formula>
    </cfRule>
  </conditionalFormatting>
  <conditionalFormatting sqref="S11">
    <cfRule type="cellIs" dxfId="710" priority="148" operator="greaterThan">
      <formula>1000</formula>
    </cfRule>
  </conditionalFormatting>
  <conditionalFormatting sqref="T11">
    <cfRule type="cellIs" dxfId="709" priority="149" operator="greaterThan">
      <formula>1000</formula>
    </cfRule>
  </conditionalFormatting>
  <conditionalFormatting sqref="I12">
    <cfRule type="cellIs" dxfId="708" priority="150" operator="greaterThan">
      <formula>50</formula>
    </cfRule>
  </conditionalFormatting>
  <conditionalFormatting sqref="I13">
    <cfRule type="cellIs" dxfId="707" priority="151" operator="greaterThan">
      <formula>50</formula>
    </cfRule>
  </conditionalFormatting>
  <conditionalFormatting sqref="I14">
    <cfRule type="cellIs" dxfId="706" priority="152" operator="greaterThan">
      <formula>50</formula>
    </cfRule>
  </conditionalFormatting>
  <conditionalFormatting sqref="I15">
    <cfRule type="cellIs" dxfId="705" priority="153" operator="greaterThan">
      <formula>50</formula>
    </cfRule>
  </conditionalFormatting>
  <conditionalFormatting sqref="I16">
    <cfRule type="cellIs" dxfId="704" priority="154" operator="greaterThan">
      <formula>50</formula>
    </cfRule>
  </conditionalFormatting>
  <conditionalFormatting sqref="D11">
    <cfRule type="cellIs" dxfId="703" priority="155" operator="greaterThan">
      <formula>1000</formula>
    </cfRule>
  </conditionalFormatting>
  <conditionalFormatting sqref="E11">
    <cfRule type="cellIs" dxfId="702" priority="156" operator="greaterThan">
      <formula>1000</formula>
    </cfRule>
  </conditionalFormatting>
  <conditionalFormatting sqref="F11">
    <cfRule type="cellIs" dxfId="701" priority="157" operator="greaterThan">
      <formula>1000</formula>
    </cfRule>
  </conditionalFormatting>
  <conditionalFormatting sqref="G11">
    <cfRule type="cellIs" dxfId="700" priority="158" operator="greaterThan">
      <formula>1000</formula>
    </cfRule>
  </conditionalFormatting>
  <conditionalFormatting sqref="H11">
    <cfRule type="cellIs" dxfId="699" priority="159" operator="greaterThan">
      <formula>1000</formula>
    </cfRule>
  </conditionalFormatting>
  <conditionalFormatting sqref="I11">
    <cfRule type="cellIs" dxfId="698" priority="160" operator="greaterThan">
      <formula>1000</formula>
    </cfRule>
  </conditionalFormatting>
  <conditionalFormatting sqref="J11">
    <cfRule type="cellIs" dxfId="697" priority="161" operator="greaterThan">
      <formula>1000</formula>
    </cfRule>
  </conditionalFormatting>
  <conditionalFormatting sqref="K11">
    <cfRule type="cellIs" dxfId="696" priority="162" operator="greaterThan">
      <formula>1000</formula>
    </cfRule>
  </conditionalFormatting>
  <conditionalFormatting sqref="L11">
    <cfRule type="cellIs" dxfId="695" priority="163" operator="greaterThan">
      <formula>1000</formula>
    </cfRule>
  </conditionalFormatting>
  <conditionalFormatting sqref="M11">
    <cfRule type="cellIs" dxfId="694" priority="164" operator="greaterThan">
      <formula>1000</formula>
    </cfRule>
  </conditionalFormatting>
  <conditionalFormatting sqref="N11">
    <cfRule type="cellIs" dxfId="693" priority="165" operator="greaterThan">
      <formula>1000</formula>
    </cfRule>
  </conditionalFormatting>
  <conditionalFormatting sqref="O11">
    <cfRule type="cellIs" dxfId="692" priority="166" operator="greaterThan">
      <formula>1000</formula>
    </cfRule>
  </conditionalFormatting>
  <conditionalFormatting sqref="P11">
    <cfRule type="cellIs" dxfId="691" priority="167" operator="greaterThan">
      <formula>1000</formula>
    </cfRule>
  </conditionalFormatting>
  <conditionalFormatting sqref="Q11">
    <cfRule type="cellIs" dxfId="690" priority="168" operator="greaterThan">
      <formula>1000</formula>
    </cfRule>
  </conditionalFormatting>
  <conditionalFormatting sqref="R11">
    <cfRule type="cellIs" dxfId="689" priority="169" operator="greaterThan">
      <formula>1000</formula>
    </cfRule>
  </conditionalFormatting>
  <conditionalFormatting sqref="S11">
    <cfRule type="cellIs" dxfId="688" priority="170" operator="greaterThan">
      <formula>1000</formula>
    </cfRule>
  </conditionalFormatting>
  <conditionalFormatting sqref="T11">
    <cfRule type="cellIs" dxfId="687" priority="171" operator="greaterThan">
      <formula>1000</formula>
    </cfRule>
  </conditionalFormatting>
  <conditionalFormatting sqref="I12">
    <cfRule type="cellIs" dxfId="686" priority="172" operator="greaterThan">
      <formula>50</formula>
    </cfRule>
  </conditionalFormatting>
  <conditionalFormatting sqref="I13">
    <cfRule type="cellIs" dxfId="685" priority="173" operator="greaterThan">
      <formula>50</formula>
    </cfRule>
  </conditionalFormatting>
  <conditionalFormatting sqref="I14">
    <cfRule type="cellIs" dxfId="684" priority="174" operator="greaterThan">
      <formula>50</formula>
    </cfRule>
  </conditionalFormatting>
  <conditionalFormatting sqref="I15">
    <cfRule type="cellIs" dxfId="683" priority="175" operator="greaterThan">
      <formula>50</formula>
    </cfRule>
  </conditionalFormatting>
  <conditionalFormatting sqref="I16">
    <cfRule type="cellIs" dxfId="682" priority="176" operator="greaterThan">
      <formula>50</formula>
    </cfRule>
  </conditionalFormatting>
  <conditionalFormatting sqref="D11">
    <cfRule type="cellIs" dxfId="681" priority="177" operator="greaterThan">
      <formula>1000</formula>
    </cfRule>
  </conditionalFormatting>
  <conditionalFormatting sqref="E11">
    <cfRule type="cellIs" dxfId="680" priority="178" operator="greaterThan">
      <formula>1000</formula>
    </cfRule>
  </conditionalFormatting>
  <conditionalFormatting sqref="F11">
    <cfRule type="cellIs" dxfId="679" priority="179" operator="greaterThan">
      <formula>1000</formula>
    </cfRule>
  </conditionalFormatting>
  <conditionalFormatting sqref="G11">
    <cfRule type="cellIs" dxfId="678" priority="180" operator="greaterThan">
      <formula>1000</formula>
    </cfRule>
  </conditionalFormatting>
  <conditionalFormatting sqref="H11">
    <cfRule type="cellIs" dxfId="677" priority="181" operator="greaterThan">
      <formula>1000</formula>
    </cfRule>
  </conditionalFormatting>
  <conditionalFormatting sqref="I11">
    <cfRule type="cellIs" dxfId="676" priority="182" operator="greaterThan">
      <formula>1000</formula>
    </cfRule>
  </conditionalFormatting>
  <conditionalFormatting sqref="J11">
    <cfRule type="cellIs" dxfId="675" priority="183" operator="greaterThan">
      <formula>1000</formula>
    </cfRule>
  </conditionalFormatting>
  <conditionalFormatting sqref="K11">
    <cfRule type="cellIs" dxfId="674" priority="184" operator="greaterThan">
      <formula>1000</formula>
    </cfRule>
  </conditionalFormatting>
  <conditionalFormatting sqref="L11">
    <cfRule type="cellIs" dxfId="673" priority="185" operator="greaterThan">
      <formula>1000</formula>
    </cfRule>
  </conditionalFormatting>
  <conditionalFormatting sqref="M11">
    <cfRule type="cellIs" dxfId="672" priority="186" operator="greaterThan">
      <formula>1000</formula>
    </cfRule>
  </conditionalFormatting>
  <conditionalFormatting sqref="N11">
    <cfRule type="cellIs" dxfId="671" priority="187" operator="greaterThan">
      <formula>1000</formula>
    </cfRule>
  </conditionalFormatting>
  <conditionalFormatting sqref="O11">
    <cfRule type="cellIs" dxfId="670" priority="188" operator="greaterThan">
      <formula>1000</formula>
    </cfRule>
  </conditionalFormatting>
  <conditionalFormatting sqref="P11">
    <cfRule type="cellIs" dxfId="669" priority="189" operator="greaterThan">
      <formula>1000</formula>
    </cfRule>
  </conditionalFormatting>
  <conditionalFormatting sqref="Q11">
    <cfRule type="cellIs" dxfId="668" priority="190" operator="greaterThan">
      <formula>1000</formula>
    </cfRule>
  </conditionalFormatting>
  <conditionalFormatting sqref="R11">
    <cfRule type="cellIs" dxfId="667" priority="191" operator="greaterThan">
      <formula>1000</formula>
    </cfRule>
  </conditionalFormatting>
  <conditionalFormatting sqref="S11">
    <cfRule type="cellIs" dxfId="666" priority="192" operator="greaterThan">
      <formula>1000</formula>
    </cfRule>
  </conditionalFormatting>
  <conditionalFormatting sqref="T11">
    <cfRule type="cellIs" dxfId="665" priority="193" operator="greaterThan">
      <formula>1000</formula>
    </cfRule>
  </conditionalFormatting>
  <conditionalFormatting sqref="I12">
    <cfRule type="cellIs" dxfId="664" priority="194" operator="greaterThan">
      <formula>50</formula>
    </cfRule>
  </conditionalFormatting>
  <conditionalFormatting sqref="I13">
    <cfRule type="cellIs" dxfId="663" priority="195" operator="greaterThan">
      <formula>50</formula>
    </cfRule>
  </conditionalFormatting>
  <conditionalFormatting sqref="I14">
    <cfRule type="cellIs" dxfId="662" priority="196" operator="greaterThan">
      <formula>50</formula>
    </cfRule>
  </conditionalFormatting>
  <conditionalFormatting sqref="I15">
    <cfRule type="cellIs" dxfId="661" priority="197" operator="greaterThan">
      <formula>50</formula>
    </cfRule>
  </conditionalFormatting>
  <conditionalFormatting sqref="I16">
    <cfRule type="cellIs" dxfId="660" priority="198" operator="greaterThan">
      <formula>50</formula>
    </cfRule>
  </conditionalFormatting>
  <conditionalFormatting sqref="D11">
    <cfRule type="cellIs" dxfId="659" priority="199" operator="greaterThan">
      <formula>1000</formula>
    </cfRule>
  </conditionalFormatting>
  <conditionalFormatting sqref="E11">
    <cfRule type="cellIs" dxfId="658" priority="200" operator="greaterThan">
      <formula>1000</formula>
    </cfRule>
  </conditionalFormatting>
  <conditionalFormatting sqref="F11">
    <cfRule type="cellIs" dxfId="657" priority="201" operator="greaterThan">
      <formula>1000</formula>
    </cfRule>
  </conditionalFormatting>
  <conditionalFormatting sqref="G11">
    <cfRule type="cellIs" dxfId="656" priority="202" operator="greaterThan">
      <formula>1000</formula>
    </cfRule>
  </conditionalFormatting>
  <conditionalFormatting sqref="H11">
    <cfRule type="cellIs" dxfId="655" priority="203" operator="greaterThan">
      <formula>1000</formula>
    </cfRule>
  </conditionalFormatting>
  <conditionalFormatting sqref="I11">
    <cfRule type="cellIs" dxfId="654" priority="204" operator="greaterThan">
      <formula>1000</formula>
    </cfRule>
  </conditionalFormatting>
  <conditionalFormatting sqref="J11">
    <cfRule type="cellIs" dxfId="653" priority="205" operator="greaterThan">
      <formula>1000</formula>
    </cfRule>
  </conditionalFormatting>
  <conditionalFormatting sqref="K11">
    <cfRule type="cellIs" dxfId="652" priority="206" operator="greaterThan">
      <formula>1000</formula>
    </cfRule>
  </conditionalFormatting>
  <conditionalFormatting sqref="L11">
    <cfRule type="cellIs" dxfId="651" priority="207" operator="greaterThan">
      <formula>1000</formula>
    </cfRule>
  </conditionalFormatting>
  <conditionalFormatting sqref="M11">
    <cfRule type="cellIs" dxfId="650" priority="208" operator="greaterThan">
      <formula>1000</formula>
    </cfRule>
  </conditionalFormatting>
  <conditionalFormatting sqref="N11">
    <cfRule type="cellIs" dxfId="649" priority="209" operator="greaterThan">
      <formula>1000</formula>
    </cfRule>
  </conditionalFormatting>
  <conditionalFormatting sqref="O11">
    <cfRule type="cellIs" dxfId="648" priority="210" operator="greaterThan">
      <formula>1000</formula>
    </cfRule>
  </conditionalFormatting>
  <conditionalFormatting sqref="P11">
    <cfRule type="cellIs" dxfId="647" priority="211" operator="greaterThan">
      <formula>1000</formula>
    </cfRule>
  </conditionalFormatting>
  <conditionalFormatting sqref="Q11">
    <cfRule type="cellIs" dxfId="646" priority="212" operator="greaterThan">
      <formula>1000</formula>
    </cfRule>
  </conditionalFormatting>
  <conditionalFormatting sqref="R11">
    <cfRule type="cellIs" dxfId="645" priority="213" operator="greaterThan">
      <formula>1000</formula>
    </cfRule>
  </conditionalFormatting>
  <conditionalFormatting sqref="S11">
    <cfRule type="cellIs" dxfId="644" priority="214" operator="greaterThan">
      <formula>1000</formula>
    </cfRule>
  </conditionalFormatting>
  <conditionalFormatting sqref="T11">
    <cfRule type="cellIs" dxfId="643" priority="215" operator="greaterThan">
      <formula>1000</formula>
    </cfRule>
  </conditionalFormatting>
  <conditionalFormatting sqref="I12">
    <cfRule type="cellIs" dxfId="642" priority="216" operator="greaterThan">
      <formula>50</formula>
    </cfRule>
  </conditionalFormatting>
  <conditionalFormatting sqref="I13">
    <cfRule type="cellIs" dxfId="641" priority="217" operator="greaterThan">
      <formula>50</formula>
    </cfRule>
  </conditionalFormatting>
  <conditionalFormatting sqref="I14">
    <cfRule type="cellIs" dxfId="640" priority="218" operator="greaterThan">
      <formula>50</formula>
    </cfRule>
  </conditionalFormatting>
  <conditionalFormatting sqref="I15">
    <cfRule type="cellIs" dxfId="639" priority="219" operator="greaterThan">
      <formula>50</formula>
    </cfRule>
  </conditionalFormatting>
  <conditionalFormatting sqref="I16">
    <cfRule type="cellIs" dxfId="638" priority="220" operator="greaterThan">
      <formula>50</formula>
    </cfRule>
  </conditionalFormatting>
  <conditionalFormatting sqref="D11">
    <cfRule type="cellIs" dxfId="637" priority="221" operator="greaterThan">
      <formula>1000</formula>
    </cfRule>
  </conditionalFormatting>
  <conditionalFormatting sqref="E11">
    <cfRule type="cellIs" dxfId="636" priority="222" operator="greaterThan">
      <formula>1000</formula>
    </cfRule>
  </conditionalFormatting>
  <conditionalFormatting sqref="F11">
    <cfRule type="cellIs" dxfId="635" priority="223" operator="greaterThan">
      <formula>1000</formula>
    </cfRule>
  </conditionalFormatting>
  <conditionalFormatting sqref="G11">
    <cfRule type="cellIs" dxfId="634" priority="224" operator="greaterThan">
      <formula>1000</formula>
    </cfRule>
  </conditionalFormatting>
  <conditionalFormatting sqref="H11">
    <cfRule type="cellIs" dxfId="633" priority="225" operator="greaterThan">
      <formula>1000</formula>
    </cfRule>
  </conditionalFormatting>
  <conditionalFormatting sqref="I11">
    <cfRule type="cellIs" dxfId="632" priority="226" operator="greaterThan">
      <formula>1000</formula>
    </cfRule>
  </conditionalFormatting>
  <conditionalFormatting sqref="J11">
    <cfRule type="cellIs" dxfId="631" priority="227" operator="greaterThan">
      <formula>1000</formula>
    </cfRule>
  </conditionalFormatting>
  <conditionalFormatting sqref="K11">
    <cfRule type="cellIs" dxfId="630" priority="228" operator="greaterThan">
      <formula>1000</formula>
    </cfRule>
  </conditionalFormatting>
  <conditionalFormatting sqref="L11">
    <cfRule type="cellIs" dxfId="629" priority="229" operator="greaterThan">
      <formula>1000</formula>
    </cfRule>
  </conditionalFormatting>
  <conditionalFormatting sqref="M11">
    <cfRule type="cellIs" dxfId="628" priority="230" operator="greaterThan">
      <formula>1000</formula>
    </cfRule>
  </conditionalFormatting>
  <conditionalFormatting sqref="N11">
    <cfRule type="cellIs" dxfId="627" priority="231" operator="greaterThan">
      <formula>1000</formula>
    </cfRule>
  </conditionalFormatting>
  <conditionalFormatting sqref="O11">
    <cfRule type="cellIs" dxfId="626" priority="232" operator="greaterThan">
      <formula>1000</formula>
    </cfRule>
  </conditionalFormatting>
  <conditionalFormatting sqref="P11">
    <cfRule type="cellIs" dxfId="625" priority="233" operator="greaterThan">
      <formula>1000</formula>
    </cfRule>
  </conditionalFormatting>
  <conditionalFormatting sqref="Q11">
    <cfRule type="cellIs" dxfId="624" priority="234" operator="greaterThan">
      <formula>1000</formula>
    </cfRule>
  </conditionalFormatting>
  <conditionalFormatting sqref="R11">
    <cfRule type="cellIs" dxfId="623" priority="235" operator="greaterThan">
      <formula>1000</formula>
    </cfRule>
  </conditionalFormatting>
  <conditionalFormatting sqref="S11">
    <cfRule type="cellIs" dxfId="622" priority="236" operator="greaterThan">
      <formula>1000</formula>
    </cfRule>
  </conditionalFormatting>
  <conditionalFormatting sqref="T11">
    <cfRule type="cellIs" dxfId="621" priority="237" operator="greaterThan">
      <formula>1000</formula>
    </cfRule>
  </conditionalFormatting>
  <conditionalFormatting sqref="I12">
    <cfRule type="cellIs" dxfId="620" priority="238" operator="greaterThan">
      <formula>50</formula>
    </cfRule>
  </conditionalFormatting>
  <conditionalFormatting sqref="I13">
    <cfRule type="cellIs" dxfId="619" priority="239" operator="greaterThan">
      <formula>50</formula>
    </cfRule>
  </conditionalFormatting>
  <conditionalFormatting sqref="I14">
    <cfRule type="cellIs" dxfId="618" priority="240" operator="greaterThan">
      <formula>50</formula>
    </cfRule>
  </conditionalFormatting>
  <conditionalFormatting sqref="I15">
    <cfRule type="cellIs" dxfId="617" priority="241" operator="greaterThan">
      <formula>50</formula>
    </cfRule>
  </conditionalFormatting>
  <conditionalFormatting sqref="I16">
    <cfRule type="cellIs" dxfId="616" priority="242" operator="greaterThan">
      <formula>50</formula>
    </cfRule>
  </conditionalFormatting>
  <conditionalFormatting sqref="D11">
    <cfRule type="cellIs" dxfId="615" priority="243" operator="greaterThan">
      <formula>1000</formula>
    </cfRule>
  </conditionalFormatting>
  <conditionalFormatting sqref="E11">
    <cfRule type="cellIs" dxfId="614" priority="244" operator="greaterThan">
      <formula>1000</formula>
    </cfRule>
  </conditionalFormatting>
  <conditionalFormatting sqref="F11">
    <cfRule type="cellIs" dxfId="613" priority="245" operator="greaterThan">
      <formula>1000</formula>
    </cfRule>
  </conditionalFormatting>
  <conditionalFormatting sqref="G11">
    <cfRule type="cellIs" dxfId="612" priority="246" operator="greaterThan">
      <formula>1000</formula>
    </cfRule>
  </conditionalFormatting>
  <conditionalFormatting sqref="H11">
    <cfRule type="cellIs" dxfId="611" priority="247" operator="greaterThan">
      <formula>1000</formula>
    </cfRule>
  </conditionalFormatting>
  <conditionalFormatting sqref="I11">
    <cfRule type="cellIs" dxfId="610" priority="248" operator="greaterThan">
      <formula>1000</formula>
    </cfRule>
  </conditionalFormatting>
  <conditionalFormatting sqref="J11">
    <cfRule type="cellIs" dxfId="609" priority="249" operator="greaterThan">
      <formula>1000</formula>
    </cfRule>
  </conditionalFormatting>
  <conditionalFormatting sqref="K11">
    <cfRule type="cellIs" dxfId="608" priority="250" operator="greaterThan">
      <formula>1000</formula>
    </cfRule>
  </conditionalFormatting>
  <conditionalFormatting sqref="L11">
    <cfRule type="cellIs" dxfId="607" priority="251" operator="greaterThan">
      <formula>1000</formula>
    </cfRule>
  </conditionalFormatting>
  <conditionalFormatting sqref="M11">
    <cfRule type="cellIs" dxfId="606" priority="252" operator="greaterThan">
      <formula>1000</formula>
    </cfRule>
  </conditionalFormatting>
  <conditionalFormatting sqref="N11">
    <cfRule type="cellIs" dxfId="605" priority="253" operator="greaterThan">
      <formula>1000</formula>
    </cfRule>
  </conditionalFormatting>
  <conditionalFormatting sqref="O11">
    <cfRule type="cellIs" dxfId="604" priority="254" operator="greaterThan">
      <formula>1000</formula>
    </cfRule>
  </conditionalFormatting>
  <conditionalFormatting sqref="P11">
    <cfRule type="cellIs" dxfId="603" priority="255" operator="greaterThan">
      <formula>1000</formula>
    </cfRule>
  </conditionalFormatting>
  <conditionalFormatting sqref="Q11">
    <cfRule type="cellIs" dxfId="602" priority="256" operator="greaterThan">
      <formula>1000</formula>
    </cfRule>
  </conditionalFormatting>
  <conditionalFormatting sqref="R11">
    <cfRule type="cellIs" dxfId="601" priority="257" operator="greaterThan">
      <formula>1000</formula>
    </cfRule>
  </conditionalFormatting>
  <conditionalFormatting sqref="S11">
    <cfRule type="cellIs" dxfId="600" priority="258" operator="greaterThan">
      <formula>1000</formula>
    </cfRule>
  </conditionalFormatting>
  <conditionalFormatting sqref="T11">
    <cfRule type="cellIs" dxfId="599" priority="259" operator="greaterThan">
      <formula>1000</formula>
    </cfRule>
  </conditionalFormatting>
  <conditionalFormatting sqref="I12">
    <cfRule type="cellIs" dxfId="598" priority="260" operator="greaterThan">
      <formula>50</formula>
    </cfRule>
  </conditionalFormatting>
  <conditionalFormatting sqref="I13">
    <cfRule type="cellIs" dxfId="597" priority="261" operator="greaterThan">
      <formula>50</formula>
    </cfRule>
  </conditionalFormatting>
  <conditionalFormatting sqref="I14">
    <cfRule type="cellIs" dxfId="596" priority="262" operator="greaterThan">
      <formula>50</formula>
    </cfRule>
  </conditionalFormatting>
  <conditionalFormatting sqref="I15">
    <cfRule type="cellIs" dxfId="595" priority="263" operator="greaterThan">
      <formula>50</formula>
    </cfRule>
  </conditionalFormatting>
  <conditionalFormatting sqref="I16">
    <cfRule type="cellIs" dxfId="594" priority="264" operator="greaterThan">
      <formula>50</formula>
    </cfRule>
  </conditionalFormatting>
  <conditionalFormatting sqref="D11">
    <cfRule type="cellIs" dxfId="593" priority="265" operator="greaterThan">
      <formula>1000</formula>
    </cfRule>
  </conditionalFormatting>
  <conditionalFormatting sqref="E11">
    <cfRule type="cellIs" dxfId="592" priority="266" operator="greaterThan">
      <formula>1000</formula>
    </cfRule>
  </conditionalFormatting>
  <conditionalFormatting sqref="F11">
    <cfRule type="cellIs" dxfId="591" priority="267" operator="greaterThan">
      <formula>1000</formula>
    </cfRule>
  </conditionalFormatting>
  <conditionalFormatting sqref="G11">
    <cfRule type="cellIs" dxfId="590" priority="268" operator="greaterThan">
      <formula>1000</formula>
    </cfRule>
  </conditionalFormatting>
  <conditionalFormatting sqref="H11">
    <cfRule type="cellIs" dxfId="589" priority="269" operator="greaterThan">
      <formula>1000</formula>
    </cfRule>
  </conditionalFormatting>
  <conditionalFormatting sqref="I11">
    <cfRule type="cellIs" dxfId="588" priority="270" operator="greaterThan">
      <formula>1000</formula>
    </cfRule>
  </conditionalFormatting>
  <conditionalFormatting sqref="J11">
    <cfRule type="cellIs" dxfId="587" priority="271" operator="greaterThan">
      <formula>1000</formula>
    </cfRule>
  </conditionalFormatting>
  <conditionalFormatting sqref="K11">
    <cfRule type="cellIs" dxfId="586" priority="272" operator="greaterThan">
      <formula>1000</formula>
    </cfRule>
  </conditionalFormatting>
  <conditionalFormatting sqref="L11">
    <cfRule type="cellIs" dxfId="585" priority="273" operator="greaterThan">
      <formula>1000</formula>
    </cfRule>
  </conditionalFormatting>
  <conditionalFormatting sqref="M11">
    <cfRule type="cellIs" dxfId="584" priority="274" operator="greaterThan">
      <formula>1000</formula>
    </cfRule>
  </conditionalFormatting>
  <conditionalFormatting sqref="N11">
    <cfRule type="cellIs" dxfId="583" priority="275" operator="greaterThan">
      <formula>1000</formula>
    </cfRule>
  </conditionalFormatting>
  <conditionalFormatting sqref="O11">
    <cfRule type="cellIs" dxfId="582" priority="276" operator="greaterThan">
      <formula>1000</formula>
    </cfRule>
  </conditionalFormatting>
  <conditionalFormatting sqref="P11">
    <cfRule type="cellIs" dxfId="581" priority="277" operator="greaterThan">
      <formula>1000</formula>
    </cfRule>
  </conditionalFormatting>
  <conditionalFormatting sqref="Q11">
    <cfRule type="cellIs" dxfId="580" priority="278" operator="greaterThan">
      <formula>1000</formula>
    </cfRule>
  </conditionalFormatting>
  <conditionalFormatting sqref="R11">
    <cfRule type="cellIs" dxfId="579" priority="279" operator="greaterThan">
      <formula>1000</formula>
    </cfRule>
  </conditionalFormatting>
  <conditionalFormatting sqref="S11">
    <cfRule type="cellIs" dxfId="578" priority="280" operator="greaterThan">
      <formula>1000</formula>
    </cfRule>
  </conditionalFormatting>
  <conditionalFormatting sqref="T11">
    <cfRule type="cellIs" dxfId="577" priority="281" operator="greaterThan">
      <formula>1000</formula>
    </cfRule>
  </conditionalFormatting>
  <conditionalFormatting sqref="I12">
    <cfRule type="cellIs" dxfId="576" priority="282" operator="greaterThan">
      <formula>50</formula>
    </cfRule>
  </conditionalFormatting>
  <conditionalFormatting sqref="I13">
    <cfRule type="cellIs" dxfId="575" priority="283" operator="greaterThan">
      <formula>50</formula>
    </cfRule>
  </conditionalFormatting>
  <conditionalFormatting sqref="I14">
    <cfRule type="cellIs" dxfId="574" priority="284" operator="greaterThan">
      <formula>50</formula>
    </cfRule>
  </conditionalFormatting>
  <conditionalFormatting sqref="I15">
    <cfRule type="cellIs" dxfId="573" priority="285" operator="greaterThan">
      <formula>50</formula>
    </cfRule>
  </conditionalFormatting>
  <conditionalFormatting sqref="I16">
    <cfRule type="cellIs" dxfId="572" priority="286" operator="greaterThan">
      <formula>50</formula>
    </cfRule>
  </conditionalFormatting>
  <conditionalFormatting sqref="D11">
    <cfRule type="cellIs" dxfId="571" priority="287" operator="greaterThan">
      <formula>1000</formula>
    </cfRule>
  </conditionalFormatting>
  <conditionalFormatting sqref="E11">
    <cfRule type="cellIs" dxfId="570" priority="288" operator="greaterThan">
      <formula>1000</formula>
    </cfRule>
  </conditionalFormatting>
  <conditionalFormatting sqref="F11">
    <cfRule type="cellIs" dxfId="569" priority="289" operator="greaterThan">
      <formula>1000</formula>
    </cfRule>
  </conditionalFormatting>
  <conditionalFormatting sqref="G11">
    <cfRule type="cellIs" dxfId="568" priority="290" operator="greaterThan">
      <formula>1000</formula>
    </cfRule>
  </conditionalFormatting>
  <conditionalFormatting sqref="H11">
    <cfRule type="cellIs" dxfId="567" priority="291" operator="greaterThan">
      <formula>1000</formula>
    </cfRule>
  </conditionalFormatting>
  <conditionalFormatting sqref="I11">
    <cfRule type="cellIs" dxfId="566" priority="292" operator="greaterThan">
      <formula>1000</formula>
    </cfRule>
  </conditionalFormatting>
  <conditionalFormatting sqref="J11">
    <cfRule type="cellIs" dxfId="565" priority="293" operator="greaterThan">
      <formula>1000</formula>
    </cfRule>
  </conditionalFormatting>
  <conditionalFormatting sqref="K11">
    <cfRule type="cellIs" dxfId="564" priority="294" operator="greaterThan">
      <formula>1000</formula>
    </cfRule>
  </conditionalFormatting>
  <conditionalFormatting sqref="L11">
    <cfRule type="cellIs" dxfId="563" priority="295" operator="greaterThan">
      <formula>1000</formula>
    </cfRule>
  </conditionalFormatting>
  <conditionalFormatting sqref="M11">
    <cfRule type="cellIs" dxfId="562" priority="296" operator="greaterThan">
      <formula>1000</formula>
    </cfRule>
  </conditionalFormatting>
  <conditionalFormatting sqref="N11">
    <cfRule type="cellIs" dxfId="561" priority="297" operator="greaterThan">
      <formula>1000</formula>
    </cfRule>
  </conditionalFormatting>
  <conditionalFormatting sqref="O11">
    <cfRule type="cellIs" dxfId="560" priority="298" operator="greaterThan">
      <formula>1000</formula>
    </cfRule>
  </conditionalFormatting>
  <conditionalFormatting sqref="P11">
    <cfRule type="cellIs" dxfId="559" priority="299" operator="greaterThan">
      <formula>1000</formula>
    </cfRule>
  </conditionalFormatting>
  <conditionalFormatting sqref="Q11">
    <cfRule type="cellIs" dxfId="558" priority="300" operator="greaterThan">
      <formula>1000</formula>
    </cfRule>
  </conditionalFormatting>
  <conditionalFormatting sqref="R11">
    <cfRule type="cellIs" dxfId="557" priority="301" operator="greaterThan">
      <formula>1000</formula>
    </cfRule>
  </conditionalFormatting>
  <conditionalFormatting sqref="S11">
    <cfRule type="cellIs" dxfId="556" priority="302" operator="greaterThan">
      <formula>1000</formula>
    </cfRule>
  </conditionalFormatting>
  <conditionalFormatting sqref="T11">
    <cfRule type="cellIs" dxfId="555" priority="303" operator="greaterThan">
      <formula>1000</formula>
    </cfRule>
  </conditionalFormatting>
  <conditionalFormatting sqref="I12">
    <cfRule type="cellIs" dxfId="554" priority="304" operator="greaterThan">
      <formula>50</formula>
    </cfRule>
  </conditionalFormatting>
  <conditionalFormatting sqref="I13">
    <cfRule type="cellIs" dxfId="553" priority="305" operator="greaterThan">
      <formula>50</formula>
    </cfRule>
  </conditionalFormatting>
  <conditionalFormatting sqref="I14">
    <cfRule type="cellIs" dxfId="552" priority="306" operator="greaterThan">
      <formula>50</formula>
    </cfRule>
  </conditionalFormatting>
  <conditionalFormatting sqref="I15">
    <cfRule type="cellIs" dxfId="551" priority="307" operator="greaterThan">
      <formula>50</formula>
    </cfRule>
  </conditionalFormatting>
  <conditionalFormatting sqref="I16">
    <cfRule type="cellIs" dxfId="550" priority="308" operator="greaterThan">
      <formula>50</formula>
    </cfRule>
  </conditionalFormatting>
  <conditionalFormatting sqref="D11">
    <cfRule type="cellIs" dxfId="549" priority="309" operator="greaterThan">
      <formula>1000</formula>
    </cfRule>
  </conditionalFormatting>
  <conditionalFormatting sqref="E11">
    <cfRule type="cellIs" dxfId="548" priority="310" operator="greaterThan">
      <formula>1000</formula>
    </cfRule>
  </conditionalFormatting>
  <conditionalFormatting sqref="F11">
    <cfRule type="cellIs" dxfId="547" priority="311" operator="greaterThan">
      <formula>1000</formula>
    </cfRule>
  </conditionalFormatting>
  <conditionalFormatting sqref="G11">
    <cfRule type="cellIs" dxfId="546" priority="312" operator="greaterThan">
      <formula>1000</formula>
    </cfRule>
  </conditionalFormatting>
  <conditionalFormatting sqref="H11">
    <cfRule type="cellIs" dxfId="545" priority="313" operator="greaterThan">
      <formula>1000</formula>
    </cfRule>
  </conditionalFormatting>
  <conditionalFormatting sqref="I11">
    <cfRule type="cellIs" dxfId="544" priority="314" operator="greaterThan">
      <formula>1000</formula>
    </cfRule>
  </conditionalFormatting>
  <conditionalFormatting sqref="J11">
    <cfRule type="cellIs" dxfId="543" priority="315" operator="greaterThan">
      <formula>1000</formula>
    </cfRule>
  </conditionalFormatting>
  <conditionalFormatting sqref="K11">
    <cfRule type="cellIs" dxfId="542" priority="316" operator="greaterThan">
      <formula>1000</formula>
    </cfRule>
  </conditionalFormatting>
  <conditionalFormatting sqref="L11">
    <cfRule type="cellIs" dxfId="541" priority="317" operator="greaterThan">
      <formula>1000</formula>
    </cfRule>
  </conditionalFormatting>
  <conditionalFormatting sqref="M11">
    <cfRule type="cellIs" dxfId="540" priority="318" operator="greaterThan">
      <formula>1000</formula>
    </cfRule>
  </conditionalFormatting>
  <conditionalFormatting sqref="N11">
    <cfRule type="cellIs" dxfId="539" priority="319" operator="greaterThan">
      <formula>1000</formula>
    </cfRule>
  </conditionalFormatting>
  <conditionalFormatting sqref="O11">
    <cfRule type="cellIs" dxfId="538" priority="320" operator="greaterThan">
      <formula>1000</formula>
    </cfRule>
  </conditionalFormatting>
  <conditionalFormatting sqref="P11">
    <cfRule type="cellIs" dxfId="537" priority="321" operator="greaterThan">
      <formula>1000</formula>
    </cfRule>
  </conditionalFormatting>
  <conditionalFormatting sqref="Q11">
    <cfRule type="cellIs" dxfId="536" priority="322" operator="greaterThan">
      <formula>1000</formula>
    </cfRule>
  </conditionalFormatting>
  <conditionalFormatting sqref="R11">
    <cfRule type="cellIs" dxfId="535" priority="323" operator="greaterThan">
      <formula>1000</formula>
    </cfRule>
  </conditionalFormatting>
  <conditionalFormatting sqref="S11">
    <cfRule type="cellIs" dxfId="534" priority="324" operator="greaterThan">
      <formula>1000</formula>
    </cfRule>
  </conditionalFormatting>
  <conditionalFormatting sqref="T11">
    <cfRule type="cellIs" dxfId="533" priority="325" operator="greaterThan">
      <formula>1000</formula>
    </cfRule>
  </conditionalFormatting>
  <conditionalFormatting sqref="I12">
    <cfRule type="cellIs" dxfId="532" priority="326" operator="greaterThan">
      <formula>50</formula>
    </cfRule>
  </conditionalFormatting>
  <conditionalFormatting sqref="I13">
    <cfRule type="cellIs" dxfId="531" priority="327" operator="greaterThan">
      <formula>50</formula>
    </cfRule>
  </conditionalFormatting>
  <conditionalFormatting sqref="I14">
    <cfRule type="cellIs" dxfId="530" priority="328" operator="greaterThan">
      <formula>50</formula>
    </cfRule>
  </conditionalFormatting>
  <conditionalFormatting sqref="I15">
    <cfRule type="cellIs" dxfId="529" priority="329" operator="greaterThan">
      <formula>50</formula>
    </cfRule>
  </conditionalFormatting>
  <conditionalFormatting sqref="I16">
    <cfRule type="cellIs" dxfId="528" priority="330" operator="greaterThan">
      <formula>50</formula>
    </cfRule>
  </conditionalFormatting>
  <conditionalFormatting sqref="D11">
    <cfRule type="cellIs" dxfId="527" priority="331" operator="greaterThan">
      <formula>1000</formula>
    </cfRule>
  </conditionalFormatting>
  <conditionalFormatting sqref="E11">
    <cfRule type="cellIs" dxfId="526" priority="332" operator="greaterThan">
      <formula>1000</formula>
    </cfRule>
  </conditionalFormatting>
  <conditionalFormatting sqref="F11">
    <cfRule type="cellIs" dxfId="525" priority="333" operator="greaterThan">
      <formula>1000</formula>
    </cfRule>
  </conditionalFormatting>
  <conditionalFormatting sqref="G11">
    <cfRule type="cellIs" dxfId="524" priority="334" operator="greaterThan">
      <formula>1000</formula>
    </cfRule>
  </conditionalFormatting>
  <conditionalFormatting sqref="H11">
    <cfRule type="cellIs" dxfId="523" priority="335" operator="greaterThan">
      <formula>1000</formula>
    </cfRule>
  </conditionalFormatting>
  <conditionalFormatting sqref="I11">
    <cfRule type="cellIs" dxfId="522" priority="336" operator="greaterThan">
      <formula>1000</formula>
    </cfRule>
  </conditionalFormatting>
  <conditionalFormatting sqref="J11">
    <cfRule type="cellIs" dxfId="521" priority="337" operator="greaterThan">
      <formula>1000</formula>
    </cfRule>
  </conditionalFormatting>
  <conditionalFormatting sqref="K11">
    <cfRule type="cellIs" dxfId="520" priority="338" operator="greaterThan">
      <formula>1000</formula>
    </cfRule>
  </conditionalFormatting>
  <conditionalFormatting sqref="L11">
    <cfRule type="cellIs" dxfId="519" priority="339" operator="greaterThan">
      <formula>1000</formula>
    </cfRule>
  </conditionalFormatting>
  <conditionalFormatting sqref="M11">
    <cfRule type="cellIs" dxfId="518" priority="340" operator="greaterThan">
      <formula>1000</formula>
    </cfRule>
  </conditionalFormatting>
  <conditionalFormatting sqref="N11">
    <cfRule type="cellIs" dxfId="517" priority="341" operator="greaterThan">
      <formula>1000</formula>
    </cfRule>
  </conditionalFormatting>
  <conditionalFormatting sqref="O11">
    <cfRule type="cellIs" dxfId="516" priority="342" operator="greaterThan">
      <formula>1000</formula>
    </cfRule>
  </conditionalFormatting>
  <conditionalFormatting sqref="P11">
    <cfRule type="cellIs" dxfId="515" priority="343" operator="greaterThan">
      <formula>1000</formula>
    </cfRule>
  </conditionalFormatting>
  <conditionalFormatting sqref="Q11">
    <cfRule type="cellIs" dxfId="514" priority="344" operator="greaterThan">
      <formula>1000</formula>
    </cfRule>
  </conditionalFormatting>
  <conditionalFormatting sqref="R11">
    <cfRule type="cellIs" dxfId="513" priority="345" operator="greaterThan">
      <formula>1000</formula>
    </cfRule>
  </conditionalFormatting>
  <conditionalFormatting sqref="S11">
    <cfRule type="cellIs" dxfId="512" priority="346" operator="greaterThan">
      <formula>1000</formula>
    </cfRule>
  </conditionalFormatting>
  <conditionalFormatting sqref="T11">
    <cfRule type="cellIs" dxfId="511" priority="347" operator="greaterThan">
      <formula>1000</formula>
    </cfRule>
  </conditionalFormatting>
  <conditionalFormatting sqref="I12">
    <cfRule type="cellIs" dxfId="510" priority="348" operator="greaterThan">
      <formula>50</formula>
    </cfRule>
  </conditionalFormatting>
  <conditionalFormatting sqref="I13">
    <cfRule type="cellIs" dxfId="509" priority="349" operator="greaterThan">
      <formula>50</formula>
    </cfRule>
  </conditionalFormatting>
  <conditionalFormatting sqref="I14">
    <cfRule type="cellIs" dxfId="508" priority="350" operator="greaterThan">
      <formula>50</formula>
    </cfRule>
  </conditionalFormatting>
  <conditionalFormatting sqref="I15">
    <cfRule type="cellIs" dxfId="507" priority="351" operator="greaterThan">
      <formula>50</formula>
    </cfRule>
  </conditionalFormatting>
  <conditionalFormatting sqref="I16">
    <cfRule type="cellIs" dxfId="506" priority="352" operator="greaterThan">
      <formula>50</formula>
    </cfRule>
  </conditionalFormatting>
  <conditionalFormatting sqref="D11">
    <cfRule type="cellIs" dxfId="505" priority="353" operator="greaterThan">
      <formula>1000</formula>
    </cfRule>
  </conditionalFormatting>
  <conditionalFormatting sqref="E11">
    <cfRule type="cellIs" dxfId="504" priority="354" operator="greaterThan">
      <formula>1000</formula>
    </cfRule>
  </conditionalFormatting>
  <conditionalFormatting sqref="F11">
    <cfRule type="cellIs" dxfId="503" priority="355" operator="greaterThan">
      <formula>1000</formula>
    </cfRule>
  </conditionalFormatting>
  <conditionalFormatting sqref="G11">
    <cfRule type="cellIs" dxfId="502" priority="356" operator="greaterThan">
      <formula>1000</formula>
    </cfRule>
  </conditionalFormatting>
  <conditionalFormatting sqref="H11">
    <cfRule type="cellIs" dxfId="501" priority="357" operator="greaterThan">
      <formula>1000</formula>
    </cfRule>
  </conditionalFormatting>
  <conditionalFormatting sqref="I11">
    <cfRule type="cellIs" dxfId="500" priority="358" operator="greaterThan">
      <formula>1000</formula>
    </cfRule>
  </conditionalFormatting>
  <conditionalFormatting sqref="J11">
    <cfRule type="cellIs" dxfId="499" priority="359" operator="greaterThan">
      <formula>1000</formula>
    </cfRule>
  </conditionalFormatting>
  <conditionalFormatting sqref="K11">
    <cfRule type="cellIs" dxfId="498" priority="360" operator="greaterThan">
      <formula>1000</formula>
    </cfRule>
  </conditionalFormatting>
  <conditionalFormatting sqref="L11">
    <cfRule type="cellIs" dxfId="497" priority="361" operator="greaterThan">
      <formula>1000</formula>
    </cfRule>
  </conditionalFormatting>
  <conditionalFormatting sqref="M11">
    <cfRule type="cellIs" dxfId="496" priority="362" operator="greaterThan">
      <formula>1000</formula>
    </cfRule>
  </conditionalFormatting>
  <conditionalFormatting sqref="N11">
    <cfRule type="cellIs" dxfId="495" priority="363" operator="greaterThan">
      <formula>1000</formula>
    </cfRule>
  </conditionalFormatting>
  <conditionalFormatting sqref="O11">
    <cfRule type="cellIs" dxfId="494" priority="364" operator="greaterThan">
      <formula>1000</formula>
    </cfRule>
  </conditionalFormatting>
  <conditionalFormatting sqref="P11">
    <cfRule type="cellIs" dxfId="493" priority="365" operator="greaterThan">
      <formula>1000</formula>
    </cfRule>
  </conditionalFormatting>
  <conditionalFormatting sqref="Q11">
    <cfRule type="cellIs" dxfId="492" priority="366" operator="greaterThan">
      <formula>1000</formula>
    </cfRule>
  </conditionalFormatting>
  <conditionalFormatting sqref="R11">
    <cfRule type="cellIs" dxfId="491" priority="367" operator="greaterThan">
      <formula>1000</formula>
    </cfRule>
  </conditionalFormatting>
  <conditionalFormatting sqref="S11">
    <cfRule type="cellIs" dxfId="490" priority="368" operator="greaterThan">
      <formula>1000</formula>
    </cfRule>
  </conditionalFormatting>
  <conditionalFormatting sqref="T11">
    <cfRule type="cellIs" dxfId="489" priority="369" operator="greaterThan">
      <formula>1000</formula>
    </cfRule>
  </conditionalFormatting>
  <conditionalFormatting sqref="I12">
    <cfRule type="cellIs" dxfId="488" priority="370" operator="greaterThan">
      <formula>50</formula>
    </cfRule>
  </conditionalFormatting>
  <conditionalFormatting sqref="I13">
    <cfRule type="cellIs" dxfId="487" priority="371" operator="greaterThan">
      <formula>50</formula>
    </cfRule>
  </conditionalFormatting>
  <conditionalFormatting sqref="I14">
    <cfRule type="cellIs" dxfId="486" priority="372" operator="greaterThan">
      <formula>50</formula>
    </cfRule>
  </conditionalFormatting>
  <conditionalFormatting sqref="I15">
    <cfRule type="cellIs" dxfId="485" priority="373" operator="greaterThan">
      <formula>50</formula>
    </cfRule>
  </conditionalFormatting>
  <conditionalFormatting sqref="I16">
    <cfRule type="cellIs" dxfId="484" priority="374" operator="greaterThan">
      <formula>50</formula>
    </cfRule>
  </conditionalFormatting>
  <conditionalFormatting sqref="D11">
    <cfRule type="cellIs" dxfId="483" priority="375" operator="greaterThan">
      <formula>1000</formula>
    </cfRule>
  </conditionalFormatting>
  <conditionalFormatting sqref="E11">
    <cfRule type="cellIs" dxfId="482" priority="376" operator="greaterThan">
      <formula>1000</formula>
    </cfRule>
  </conditionalFormatting>
  <conditionalFormatting sqref="F11">
    <cfRule type="cellIs" dxfId="481" priority="377" operator="greaterThan">
      <formula>1000</formula>
    </cfRule>
  </conditionalFormatting>
  <conditionalFormatting sqref="G11">
    <cfRule type="cellIs" dxfId="480" priority="378" operator="greaterThan">
      <formula>1000</formula>
    </cfRule>
  </conditionalFormatting>
  <conditionalFormatting sqref="H11">
    <cfRule type="cellIs" dxfId="479" priority="379" operator="greaterThan">
      <formula>1000</formula>
    </cfRule>
  </conditionalFormatting>
  <conditionalFormatting sqref="I11">
    <cfRule type="cellIs" dxfId="478" priority="380" operator="greaterThan">
      <formula>1000</formula>
    </cfRule>
  </conditionalFormatting>
  <conditionalFormatting sqref="J11">
    <cfRule type="cellIs" dxfId="477" priority="381" operator="greaterThan">
      <formula>1000</formula>
    </cfRule>
  </conditionalFormatting>
  <conditionalFormatting sqref="K11">
    <cfRule type="cellIs" dxfId="476" priority="382" operator="greaterThan">
      <formula>1000</formula>
    </cfRule>
  </conditionalFormatting>
  <conditionalFormatting sqref="L11">
    <cfRule type="cellIs" dxfId="475" priority="383" operator="greaterThan">
      <formula>1000</formula>
    </cfRule>
  </conditionalFormatting>
  <conditionalFormatting sqref="M11">
    <cfRule type="cellIs" dxfId="474" priority="384" operator="greaterThan">
      <formula>1000</formula>
    </cfRule>
  </conditionalFormatting>
  <conditionalFormatting sqref="N11">
    <cfRule type="cellIs" dxfId="473" priority="385" operator="greaterThan">
      <formula>1000</formula>
    </cfRule>
  </conditionalFormatting>
  <conditionalFormatting sqref="O11">
    <cfRule type="cellIs" dxfId="472" priority="386" operator="greaterThan">
      <formula>1000</formula>
    </cfRule>
  </conditionalFormatting>
  <conditionalFormatting sqref="P11">
    <cfRule type="cellIs" dxfId="471" priority="387" operator="greaterThan">
      <formula>1000</formula>
    </cfRule>
  </conditionalFormatting>
  <conditionalFormatting sqref="Q11">
    <cfRule type="cellIs" dxfId="470" priority="388" operator="greaterThan">
      <formula>1000</formula>
    </cfRule>
  </conditionalFormatting>
  <conditionalFormatting sqref="R11">
    <cfRule type="cellIs" dxfId="469" priority="389" operator="greaterThan">
      <formula>1000</formula>
    </cfRule>
  </conditionalFormatting>
  <conditionalFormatting sqref="S11">
    <cfRule type="cellIs" dxfId="468" priority="390" operator="greaterThan">
      <formula>1000</formula>
    </cfRule>
  </conditionalFormatting>
  <conditionalFormatting sqref="T11">
    <cfRule type="cellIs" dxfId="467" priority="391" operator="greaterThan">
      <formula>1000</formula>
    </cfRule>
  </conditionalFormatting>
  <conditionalFormatting sqref="I12">
    <cfRule type="cellIs" dxfId="466" priority="392" operator="greaterThan">
      <formula>50</formula>
    </cfRule>
  </conditionalFormatting>
  <conditionalFormatting sqref="I13">
    <cfRule type="cellIs" dxfId="465" priority="393" operator="greaterThan">
      <formula>50</formula>
    </cfRule>
  </conditionalFormatting>
  <conditionalFormatting sqref="I14">
    <cfRule type="cellIs" dxfId="464" priority="394" operator="greaterThan">
      <formula>50</formula>
    </cfRule>
  </conditionalFormatting>
  <conditionalFormatting sqref="I15">
    <cfRule type="cellIs" dxfId="463" priority="395" operator="greaterThan">
      <formula>50</formula>
    </cfRule>
  </conditionalFormatting>
  <conditionalFormatting sqref="I16">
    <cfRule type="cellIs" dxfId="462" priority="396" operator="greaterThan">
      <formula>50</formula>
    </cfRule>
  </conditionalFormatting>
  <conditionalFormatting sqref="D11">
    <cfRule type="cellIs" dxfId="461" priority="397" operator="greaterThan">
      <formula>1000</formula>
    </cfRule>
  </conditionalFormatting>
  <conditionalFormatting sqref="E11">
    <cfRule type="cellIs" dxfId="460" priority="398" operator="greaterThan">
      <formula>1000</formula>
    </cfRule>
  </conditionalFormatting>
  <conditionalFormatting sqref="F11">
    <cfRule type="cellIs" dxfId="459" priority="399" operator="greaterThan">
      <formula>1000</formula>
    </cfRule>
  </conditionalFormatting>
  <conditionalFormatting sqref="G11">
    <cfRule type="cellIs" dxfId="458" priority="400" operator="greaterThan">
      <formula>1000</formula>
    </cfRule>
  </conditionalFormatting>
  <conditionalFormatting sqref="H11">
    <cfRule type="cellIs" dxfId="457" priority="401" operator="greaterThan">
      <formula>1000</formula>
    </cfRule>
  </conditionalFormatting>
  <conditionalFormatting sqref="I11">
    <cfRule type="cellIs" dxfId="456" priority="402" operator="greaterThan">
      <formula>1000</formula>
    </cfRule>
  </conditionalFormatting>
  <conditionalFormatting sqref="J11">
    <cfRule type="cellIs" dxfId="455" priority="403" operator="greaterThan">
      <formula>1000</formula>
    </cfRule>
  </conditionalFormatting>
  <conditionalFormatting sqref="K11">
    <cfRule type="cellIs" dxfId="454" priority="404" operator="greaterThan">
      <formula>1000</formula>
    </cfRule>
  </conditionalFormatting>
  <conditionalFormatting sqref="L11">
    <cfRule type="cellIs" dxfId="453" priority="405" operator="greaterThan">
      <formula>1000</formula>
    </cfRule>
  </conditionalFormatting>
  <conditionalFormatting sqref="M11">
    <cfRule type="cellIs" dxfId="452" priority="406" operator="greaterThan">
      <formula>1000</formula>
    </cfRule>
  </conditionalFormatting>
  <conditionalFormatting sqref="N11">
    <cfRule type="cellIs" dxfId="451" priority="407" operator="greaterThan">
      <formula>1000</formula>
    </cfRule>
  </conditionalFormatting>
  <conditionalFormatting sqref="O11">
    <cfRule type="cellIs" dxfId="450" priority="408" operator="greaterThan">
      <formula>1000</formula>
    </cfRule>
  </conditionalFormatting>
  <conditionalFormatting sqref="P11">
    <cfRule type="cellIs" dxfId="449" priority="409" operator="greaterThan">
      <formula>1000</formula>
    </cfRule>
  </conditionalFormatting>
  <conditionalFormatting sqref="Q11">
    <cfRule type="cellIs" dxfId="448" priority="410" operator="greaterThan">
      <formula>1000</formula>
    </cfRule>
  </conditionalFormatting>
  <conditionalFormatting sqref="R11">
    <cfRule type="cellIs" dxfId="447" priority="411" operator="greaterThan">
      <formula>1000</formula>
    </cfRule>
  </conditionalFormatting>
  <conditionalFormatting sqref="S11">
    <cfRule type="cellIs" dxfId="446" priority="412" operator="greaterThan">
      <formula>1000</formula>
    </cfRule>
  </conditionalFormatting>
  <conditionalFormatting sqref="T11">
    <cfRule type="cellIs" dxfId="445" priority="413" operator="greaterThan">
      <formula>1000</formula>
    </cfRule>
  </conditionalFormatting>
  <conditionalFormatting sqref="I12">
    <cfRule type="cellIs" dxfId="444" priority="414" operator="greaterThan">
      <formula>50</formula>
    </cfRule>
  </conditionalFormatting>
  <conditionalFormatting sqref="I13">
    <cfRule type="cellIs" dxfId="443" priority="415" operator="greaterThan">
      <formula>50</formula>
    </cfRule>
  </conditionalFormatting>
  <conditionalFormatting sqref="I14">
    <cfRule type="cellIs" dxfId="442" priority="416" operator="greaterThan">
      <formula>50</formula>
    </cfRule>
  </conditionalFormatting>
  <conditionalFormatting sqref="I15">
    <cfRule type="cellIs" dxfId="441" priority="417" operator="greaterThan">
      <formula>50</formula>
    </cfRule>
  </conditionalFormatting>
  <conditionalFormatting sqref="I16">
    <cfRule type="cellIs" dxfId="440" priority="418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229</v>
      </c>
    </row>
    <row r="5" spans="1:22" ht="14.25" customHeight="1" x14ac:dyDescent="0.2">
      <c r="C5" s="76" t="s">
        <v>236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>
        <v>98000</v>
      </c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>
        <v>0</v>
      </c>
      <c r="T35" s="30">
        <v>98000</v>
      </c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>
        <v>2500</v>
      </c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>
        <v>2500</v>
      </c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100500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100500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/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/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>
        <v>16500</v>
      </c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>
        <v>16500</v>
      </c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>
        <v>2793</v>
      </c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>
        <v>0</v>
      </c>
      <c r="T73" s="30">
        <v>2793</v>
      </c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>
        <v>1500</v>
      </c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>
        <v>1500</v>
      </c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>
        <v>44500</v>
      </c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>
        <v>44500</v>
      </c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>
        <v>275</v>
      </c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>
        <v>275</v>
      </c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>
        <v>1000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>
        <v>1000</v>
      </c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>
        <v>25970</v>
      </c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>
        <v>25970</v>
      </c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/>
      <c r="H155" s="47">
        <v>92538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92538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0</v>
      </c>
      <c r="H157" s="50">
        <f t="shared" si="7"/>
        <v>7962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7962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39" priority="1" operator="greaterThan">
      <formula>1000</formula>
    </cfRule>
  </conditionalFormatting>
  <conditionalFormatting sqref="E11">
    <cfRule type="cellIs" dxfId="438" priority="2" operator="greaterThan">
      <formula>1000</formula>
    </cfRule>
  </conditionalFormatting>
  <conditionalFormatting sqref="F11">
    <cfRule type="cellIs" dxfId="437" priority="3" operator="greaterThan">
      <formula>1000</formula>
    </cfRule>
  </conditionalFormatting>
  <conditionalFormatting sqref="G11">
    <cfRule type="cellIs" dxfId="436" priority="4" operator="greaterThan">
      <formula>1000</formula>
    </cfRule>
  </conditionalFormatting>
  <conditionalFormatting sqref="H11">
    <cfRule type="cellIs" dxfId="435" priority="5" operator="greaterThan">
      <formula>1000</formula>
    </cfRule>
  </conditionalFormatting>
  <conditionalFormatting sqref="I11">
    <cfRule type="cellIs" dxfId="434" priority="6" operator="greaterThan">
      <formula>1000</formula>
    </cfRule>
  </conditionalFormatting>
  <conditionalFormatting sqref="J11">
    <cfRule type="cellIs" dxfId="433" priority="7" operator="greaterThan">
      <formula>1000</formula>
    </cfRule>
  </conditionalFormatting>
  <conditionalFormatting sqref="K11">
    <cfRule type="cellIs" dxfId="432" priority="8" operator="greaterThan">
      <formula>1000</formula>
    </cfRule>
  </conditionalFormatting>
  <conditionalFormatting sqref="L11">
    <cfRule type="cellIs" dxfId="431" priority="9" operator="greaterThan">
      <formula>1000</formula>
    </cfRule>
  </conditionalFormatting>
  <conditionalFormatting sqref="M11">
    <cfRule type="cellIs" dxfId="430" priority="10" operator="greaterThan">
      <formula>1000</formula>
    </cfRule>
  </conditionalFormatting>
  <conditionalFormatting sqref="N11">
    <cfRule type="cellIs" dxfId="429" priority="11" operator="greaterThan">
      <formula>1000</formula>
    </cfRule>
  </conditionalFormatting>
  <conditionalFormatting sqref="O11">
    <cfRule type="cellIs" dxfId="428" priority="12" operator="greaterThan">
      <formula>1000</formula>
    </cfRule>
  </conditionalFormatting>
  <conditionalFormatting sqref="P11">
    <cfRule type="cellIs" dxfId="427" priority="13" operator="greaterThan">
      <formula>1000</formula>
    </cfRule>
  </conditionalFormatting>
  <conditionalFormatting sqref="Q11">
    <cfRule type="cellIs" dxfId="426" priority="14" operator="greaterThan">
      <formula>1000</formula>
    </cfRule>
  </conditionalFormatting>
  <conditionalFormatting sqref="R11">
    <cfRule type="cellIs" dxfId="425" priority="15" operator="greaterThan">
      <formula>1000</formula>
    </cfRule>
  </conditionalFormatting>
  <conditionalFormatting sqref="S11">
    <cfRule type="cellIs" dxfId="424" priority="16" operator="greaterThan">
      <formula>1000</formula>
    </cfRule>
  </conditionalFormatting>
  <conditionalFormatting sqref="T11">
    <cfRule type="cellIs" dxfId="423" priority="17" operator="greaterThan">
      <formula>1000</formula>
    </cfRule>
  </conditionalFormatting>
  <conditionalFormatting sqref="I12">
    <cfRule type="cellIs" dxfId="422" priority="18" operator="greaterThan">
      <formula>50</formula>
    </cfRule>
  </conditionalFormatting>
  <conditionalFormatting sqref="I13">
    <cfRule type="cellIs" dxfId="421" priority="19" operator="greaterThan">
      <formula>50</formula>
    </cfRule>
  </conditionalFormatting>
  <conditionalFormatting sqref="I14">
    <cfRule type="cellIs" dxfId="420" priority="20" operator="greaterThan">
      <formula>50</formula>
    </cfRule>
  </conditionalFormatting>
  <conditionalFormatting sqref="I15">
    <cfRule type="cellIs" dxfId="419" priority="21" operator="greaterThan">
      <formula>50</formula>
    </cfRule>
  </conditionalFormatting>
  <conditionalFormatting sqref="I16">
    <cfRule type="cellIs" dxfId="418" priority="22" operator="greaterThan">
      <formula>50</formula>
    </cfRule>
  </conditionalFormatting>
  <conditionalFormatting sqref="D11">
    <cfRule type="cellIs" dxfId="417" priority="23" operator="greaterThan">
      <formula>1000</formula>
    </cfRule>
  </conditionalFormatting>
  <conditionalFormatting sqref="E11">
    <cfRule type="cellIs" dxfId="416" priority="24" operator="greaterThan">
      <formula>1000</formula>
    </cfRule>
  </conditionalFormatting>
  <conditionalFormatting sqref="F11">
    <cfRule type="cellIs" dxfId="415" priority="25" operator="greaterThan">
      <formula>1000</formula>
    </cfRule>
  </conditionalFormatting>
  <conditionalFormatting sqref="G11">
    <cfRule type="cellIs" dxfId="414" priority="26" operator="greaterThan">
      <formula>1000</formula>
    </cfRule>
  </conditionalFormatting>
  <conditionalFormatting sqref="H11">
    <cfRule type="cellIs" dxfId="413" priority="27" operator="greaterThan">
      <formula>1000</formula>
    </cfRule>
  </conditionalFormatting>
  <conditionalFormatting sqref="I11">
    <cfRule type="cellIs" dxfId="412" priority="28" operator="greaterThan">
      <formula>1000</formula>
    </cfRule>
  </conditionalFormatting>
  <conditionalFormatting sqref="J11">
    <cfRule type="cellIs" dxfId="411" priority="29" operator="greaterThan">
      <formula>1000</formula>
    </cfRule>
  </conditionalFormatting>
  <conditionalFormatting sqref="K11">
    <cfRule type="cellIs" dxfId="410" priority="30" operator="greaterThan">
      <formula>1000</formula>
    </cfRule>
  </conditionalFormatting>
  <conditionalFormatting sqref="L11">
    <cfRule type="cellIs" dxfId="409" priority="31" operator="greaterThan">
      <formula>1000</formula>
    </cfRule>
  </conditionalFormatting>
  <conditionalFormatting sqref="M11">
    <cfRule type="cellIs" dxfId="408" priority="32" operator="greaterThan">
      <formula>1000</formula>
    </cfRule>
  </conditionalFormatting>
  <conditionalFormatting sqref="N11">
    <cfRule type="cellIs" dxfId="407" priority="33" operator="greaterThan">
      <formula>1000</formula>
    </cfRule>
  </conditionalFormatting>
  <conditionalFormatting sqref="O11">
    <cfRule type="cellIs" dxfId="406" priority="34" operator="greaterThan">
      <formula>1000</formula>
    </cfRule>
  </conditionalFormatting>
  <conditionalFormatting sqref="P11">
    <cfRule type="cellIs" dxfId="405" priority="35" operator="greaterThan">
      <formula>1000</formula>
    </cfRule>
  </conditionalFormatting>
  <conditionalFormatting sqref="Q11">
    <cfRule type="cellIs" dxfId="404" priority="36" operator="greaterThan">
      <formula>1000</formula>
    </cfRule>
  </conditionalFormatting>
  <conditionalFormatting sqref="R11">
    <cfRule type="cellIs" dxfId="403" priority="37" operator="greaterThan">
      <formula>1000</formula>
    </cfRule>
  </conditionalFormatting>
  <conditionalFormatting sqref="S11">
    <cfRule type="cellIs" dxfId="402" priority="38" operator="greaterThan">
      <formula>1000</formula>
    </cfRule>
  </conditionalFormatting>
  <conditionalFormatting sqref="T11">
    <cfRule type="cellIs" dxfId="401" priority="39" operator="greaterThan">
      <formula>1000</formula>
    </cfRule>
  </conditionalFormatting>
  <conditionalFormatting sqref="I12">
    <cfRule type="cellIs" dxfId="400" priority="40" operator="greaterThan">
      <formula>50</formula>
    </cfRule>
  </conditionalFormatting>
  <conditionalFormatting sqref="I13">
    <cfRule type="cellIs" dxfId="399" priority="41" operator="greaterThan">
      <formula>50</formula>
    </cfRule>
  </conditionalFormatting>
  <conditionalFormatting sqref="I14">
    <cfRule type="cellIs" dxfId="398" priority="42" operator="greaterThan">
      <formula>50</formula>
    </cfRule>
  </conditionalFormatting>
  <conditionalFormatting sqref="I15">
    <cfRule type="cellIs" dxfId="397" priority="43" operator="greaterThan">
      <formula>50</formula>
    </cfRule>
  </conditionalFormatting>
  <conditionalFormatting sqref="I16">
    <cfRule type="cellIs" dxfId="396" priority="44" operator="greaterThan">
      <formula>50</formula>
    </cfRule>
  </conditionalFormatting>
  <conditionalFormatting sqref="D11">
    <cfRule type="cellIs" dxfId="395" priority="45" operator="greaterThan">
      <formula>1000</formula>
    </cfRule>
  </conditionalFormatting>
  <conditionalFormatting sqref="E11">
    <cfRule type="cellIs" dxfId="394" priority="46" operator="greaterThan">
      <formula>1000</formula>
    </cfRule>
  </conditionalFormatting>
  <conditionalFormatting sqref="F11">
    <cfRule type="cellIs" dxfId="393" priority="47" operator="greaterThan">
      <formula>1000</formula>
    </cfRule>
  </conditionalFormatting>
  <conditionalFormatting sqref="G11">
    <cfRule type="cellIs" dxfId="392" priority="48" operator="greaterThan">
      <formula>1000</formula>
    </cfRule>
  </conditionalFormatting>
  <conditionalFormatting sqref="H11">
    <cfRule type="cellIs" dxfId="391" priority="49" operator="greaterThan">
      <formula>1000</formula>
    </cfRule>
  </conditionalFormatting>
  <conditionalFormatting sqref="I11">
    <cfRule type="cellIs" dxfId="390" priority="50" operator="greaterThan">
      <formula>1000</formula>
    </cfRule>
  </conditionalFormatting>
  <conditionalFormatting sqref="J11">
    <cfRule type="cellIs" dxfId="389" priority="51" operator="greaterThan">
      <formula>1000</formula>
    </cfRule>
  </conditionalFormatting>
  <conditionalFormatting sqref="K11">
    <cfRule type="cellIs" dxfId="388" priority="52" operator="greaterThan">
      <formula>1000</formula>
    </cfRule>
  </conditionalFormatting>
  <conditionalFormatting sqref="L11">
    <cfRule type="cellIs" dxfId="387" priority="53" operator="greaterThan">
      <formula>1000</formula>
    </cfRule>
  </conditionalFormatting>
  <conditionalFormatting sqref="M11">
    <cfRule type="cellIs" dxfId="386" priority="54" operator="greaterThan">
      <formula>1000</formula>
    </cfRule>
  </conditionalFormatting>
  <conditionalFormatting sqref="N11">
    <cfRule type="cellIs" dxfId="385" priority="55" operator="greaterThan">
      <formula>1000</formula>
    </cfRule>
  </conditionalFormatting>
  <conditionalFormatting sqref="O11">
    <cfRule type="cellIs" dxfId="384" priority="56" operator="greaterThan">
      <formula>1000</formula>
    </cfRule>
  </conditionalFormatting>
  <conditionalFormatting sqref="P11">
    <cfRule type="cellIs" dxfId="383" priority="57" operator="greaterThan">
      <formula>1000</formula>
    </cfRule>
  </conditionalFormatting>
  <conditionalFormatting sqref="Q11">
    <cfRule type="cellIs" dxfId="382" priority="58" operator="greaterThan">
      <formula>1000</formula>
    </cfRule>
  </conditionalFormatting>
  <conditionalFormatting sqref="R11">
    <cfRule type="cellIs" dxfId="381" priority="59" operator="greaterThan">
      <formula>1000</formula>
    </cfRule>
  </conditionalFormatting>
  <conditionalFormatting sqref="S11">
    <cfRule type="cellIs" dxfId="380" priority="60" operator="greaterThan">
      <formula>1000</formula>
    </cfRule>
  </conditionalFormatting>
  <conditionalFormatting sqref="T11">
    <cfRule type="cellIs" dxfId="379" priority="61" operator="greaterThan">
      <formula>1000</formula>
    </cfRule>
  </conditionalFormatting>
  <conditionalFormatting sqref="I12">
    <cfRule type="cellIs" dxfId="378" priority="62" operator="greaterThan">
      <formula>50</formula>
    </cfRule>
  </conditionalFormatting>
  <conditionalFormatting sqref="I13">
    <cfRule type="cellIs" dxfId="377" priority="63" operator="greaterThan">
      <formula>50</formula>
    </cfRule>
  </conditionalFormatting>
  <conditionalFormatting sqref="I14">
    <cfRule type="cellIs" dxfId="376" priority="64" operator="greaterThan">
      <formula>50</formula>
    </cfRule>
  </conditionalFormatting>
  <conditionalFormatting sqref="I15">
    <cfRule type="cellIs" dxfId="375" priority="65" operator="greaterThan">
      <formula>50</formula>
    </cfRule>
  </conditionalFormatting>
  <conditionalFormatting sqref="I16">
    <cfRule type="cellIs" dxfId="374" priority="66" operator="greaterThan">
      <formula>50</formula>
    </cfRule>
  </conditionalFormatting>
  <conditionalFormatting sqref="D11">
    <cfRule type="cellIs" dxfId="373" priority="67" operator="greaterThan">
      <formula>1000</formula>
    </cfRule>
  </conditionalFormatting>
  <conditionalFormatting sqref="E11">
    <cfRule type="cellIs" dxfId="372" priority="68" operator="greaterThan">
      <formula>1000</formula>
    </cfRule>
  </conditionalFormatting>
  <conditionalFormatting sqref="F11">
    <cfRule type="cellIs" dxfId="371" priority="69" operator="greaterThan">
      <formula>1000</formula>
    </cfRule>
  </conditionalFormatting>
  <conditionalFormatting sqref="G11">
    <cfRule type="cellIs" dxfId="370" priority="70" operator="greaterThan">
      <formula>1000</formula>
    </cfRule>
  </conditionalFormatting>
  <conditionalFormatting sqref="H11">
    <cfRule type="cellIs" dxfId="369" priority="71" operator="greaterThan">
      <formula>1000</formula>
    </cfRule>
  </conditionalFormatting>
  <conditionalFormatting sqref="I11">
    <cfRule type="cellIs" dxfId="368" priority="72" operator="greaterThan">
      <formula>1000</formula>
    </cfRule>
  </conditionalFormatting>
  <conditionalFormatting sqref="J11">
    <cfRule type="cellIs" dxfId="367" priority="73" operator="greaterThan">
      <formula>1000</formula>
    </cfRule>
  </conditionalFormatting>
  <conditionalFormatting sqref="K11">
    <cfRule type="cellIs" dxfId="366" priority="74" operator="greaterThan">
      <formula>1000</formula>
    </cfRule>
  </conditionalFormatting>
  <conditionalFormatting sqref="L11">
    <cfRule type="cellIs" dxfId="365" priority="75" operator="greaterThan">
      <formula>1000</formula>
    </cfRule>
  </conditionalFormatting>
  <conditionalFormatting sqref="M11">
    <cfRule type="cellIs" dxfId="364" priority="76" operator="greaterThan">
      <formula>1000</formula>
    </cfRule>
  </conditionalFormatting>
  <conditionalFormatting sqref="N11">
    <cfRule type="cellIs" dxfId="363" priority="77" operator="greaterThan">
      <formula>1000</formula>
    </cfRule>
  </conditionalFormatting>
  <conditionalFormatting sqref="O11">
    <cfRule type="cellIs" dxfId="362" priority="78" operator="greaterThan">
      <formula>1000</formula>
    </cfRule>
  </conditionalFormatting>
  <conditionalFormatting sqref="P11">
    <cfRule type="cellIs" dxfId="361" priority="79" operator="greaterThan">
      <formula>1000</formula>
    </cfRule>
  </conditionalFormatting>
  <conditionalFormatting sqref="Q11">
    <cfRule type="cellIs" dxfId="360" priority="80" operator="greaterThan">
      <formula>1000</formula>
    </cfRule>
  </conditionalFormatting>
  <conditionalFormatting sqref="R11">
    <cfRule type="cellIs" dxfId="359" priority="81" operator="greaterThan">
      <formula>1000</formula>
    </cfRule>
  </conditionalFormatting>
  <conditionalFormatting sqref="S11">
    <cfRule type="cellIs" dxfId="358" priority="82" operator="greaterThan">
      <formula>1000</formula>
    </cfRule>
  </conditionalFormatting>
  <conditionalFormatting sqref="T11">
    <cfRule type="cellIs" dxfId="357" priority="83" operator="greaterThan">
      <formula>1000</formula>
    </cfRule>
  </conditionalFormatting>
  <conditionalFormatting sqref="I12">
    <cfRule type="cellIs" dxfId="356" priority="84" operator="greaterThan">
      <formula>50</formula>
    </cfRule>
  </conditionalFormatting>
  <conditionalFormatting sqref="I13">
    <cfRule type="cellIs" dxfId="355" priority="85" operator="greaterThan">
      <formula>50</formula>
    </cfRule>
  </conditionalFormatting>
  <conditionalFormatting sqref="I14">
    <cfRule type="cellIs" dxfId="354" priority="86" operator="greaterThan">
      <formula>50</formula>
    </cfRule>
  </conditionalFormatting>
  <conditionalFormatting sqref="I15">
    <cfRule type="cellIs" dxfId="353" priority="87" operator="greaterThan">
      <formula>50</formula>
    </cfRule>
  </conditionalFormatting>
  <conditionalFormatting sqref="I16">
    <cfRule type="cellIs" dxfId="352" priority="88" operator="greaterThan">
      <formula>50</formula>
    </cfRule>
  </conditionalFormatting>
  <conditionalFormatting sqref="D11">
    <cfRule type="cellIs" dxfId="351" priority="89" operator="greaterThan">
      <formula>1000</formula>
    </cfRule>
  </conditionalFormatting>
  <conditionalFormatting sqref="E11">
    <cfRule type="cellIs" dxfId="350" priority="90" operator="greaterThan">
      <formula>1000</formula>
    </cfRule>
  </conditionalFormatting>
  <conditionalFormatting sqref="F11">
    <cfRule type="cellIs" dxfId="349" priority="91" operator="greaterThan">
      <formula>1000</formula>
    </cfRule>
  </conditionalFormatting>
  <conditionalFormatting sqref="G11">
    <cfRule type="cellIs" dxfId="348" priority="92" operator="greaterThan">
      <formula>1000</formula>
    </cfRule>
  </conditionalFormatting>
  <conditionalFormatting sqref="H11">
    <cfRule type="cellIs" dxfId="347" priority="93" operator="greaterThan">
      <formula>1000</formula>
    </cfRule>
  </conditionalFormatting>
  <conditionalFormatting sqref="I11">
    <cfRule type="cellIs" dxfId="346" priority="94" operator="greaterThan">
      <formula>1000</formula>
    </cfRule>
  </conditionalFormatting>
  <conditionalFormatting sqref="J11">
    <cfRule type="cellIs" dxfId="345" priority="95" operator="greaterThan">
      <formula>1000</formula>
    </cfRule>
  </conditionalFormatting>
  <conditionalFormatting sqref="K11">
    <cfRule type="cellIs" dxfId="344" priority="96" operator="greaterThan">
      <formula>1000</formula>
    </cfRule>
  </conditionalFormatting>
  <conditionalFormatting sqref="L11">
    <cfRule type="cellIs" dxfId="343" priority="97" operator="greaterThan">
      <formula>1000</formula>
    </cfRule>
  </conditionalFormatting>
  <conditionalFormatting sqref="M11">
    <cfRule type="cellIs" dxfId="342" priority="98" operator="greaterThan">
      <formula>1000</formula>
    </cfRule>
  </conditionalFormatting>
  <conditionalFormatting sqref="N11">
    <cfRule type="cellIs" dxfId="341" priority="99" operator="greaterThan">
      <formula>1000</formula>
    </cfRule>
  </conditionalFormatting>
  <conditionalFormatting sqref="O11">
    <cfRule type="cellIs" dxfId="340" priority="100" operator="greaterThan">
      <formula>1000</formula>
    </cfRule>
  </conditionalFormatting>
  <conditionalFormatting sqref="P11">
    <cfRule type="cellIs" dxfId="339" priority="101" operator="greaterThan">
      <formula>1000</formula>
    </cfRule>
  </conditionalFormatting>
  <conditionalFormatting sqref="Q11">
    <cfRule type="cellIs" dxfId="338" priority="102" operator="greaterThan">
      <formula>1000</formula>
    </cfRule>
  </conditionalFormatting>
  <conditionalFormatting sqref="R11">
    <cfRule type="cellIs" dxfId="337" priority="103" operator="greaterThan">
      <formula>1000</formula>
    </cfRule>
  </conditionalFormatting>
  <conditionalFormatting sqref="S11">
    <cfRule type="cellIs" dxfId="336" priority="104" operator="greaterThan">
      <formula>1000</formula>
    </cfRule>
  </conditionalFormatting>
  <conditionalFormatting sqref="T11">
    <cfRule type="cellIs" dxfId="335" priority="105" operator="greaterThan">
      <formula>1000</formula>
    </cfRule>
  </conditionalFormatting>
  <conditionalFormatting sqref="I12">
    <cfRule type="cellIs" dxfId="334" priority="106" operator="greaterThan">
      <formula>50</formula>
    </cfRule>
  </conditionalFormatting>
  <conditionalFormatting sqref="I13">
    <cfRule type="cellIs" dxfId="333" priority="107" operator="greaterThan">
      <formula>50</formula>
    </cfRule>
  </conditionalFormatting>
  <conditionalFormatting sqref="I14">
    <cfRule type="cellIs" dxfId="332" priority="108" operator="greaterThan">
      <formula>50</formula>
    </cfRule>
  </conditionalFormatting>
  <conditionalFormatting sqref="I15">
    <cfRule type="cellIs" dxfId="331" priority="109" operator="greaterThan">
      <formula>50</formula>
    </cfRule>
  </conditionalFormatting>
  <conditionalFormatting sqref="I16">
    <cfRule type="cellIs" dxfId="330" priority="110" operator="greaterThan">
      <formula>50</formula>
    </cfRule>
  </conditionalFormatting>
  <conditionalFormatting sqref="D11">
    <cfRule type="cellIs" dxfId="329" priority="111" operator="greaterThan">
      <formula>1000</formula>
    </cfRule>
  </conditionalFormatting>
  <conditionalFormatting sqref="E11">
    <cfRule type="cellIs" dxfId="328" priority="112" operator="greaterThan">
      <formula>1000</formula>
    </cfRule>
  </conditionalFormatting>
  <conditionalFormatting sqref="F11">
    <cfRule type="cellIs" dxfId="327" priority="113" operator="greaterThan">
      <formula>1000</formula>
    </cfRule>
  </conditionalFormatting>
  <conditionalFormatting sqref="G11">
    <cfRule type="cellIs" dxfId="326" priority="114" operator="greaterThan">
      <formula>1000</formula>
    </cfRule>
  </conditionalFormatting>
  <conditionalFormatting sqref="H11">
    <cfRule type="cellIs" dxfId="325" priority="115" operator="greaterThan">
      <formula>1000</formula>
    </cfRule>
  </conditionalFormatting>
  <conditionalFormatting sqref="I11">
    <cfRule type="cellIs" dxfId="324" priority="116" operator="greaterThan">
      <formula>1000</formula>
    </cfRule>
  </conditionalFormatting>
  <conditionalFormatting sqref="J11">
    <cfRule type="cellIs" dxfId="323" priority="117" operator="greaterThan">
      <formula>1000</formula>
    </cfRule>
  </conditionalFormatting>
  <conditionalFormatting sqref="K11">
    <cfRule type="cellIs" dxfId="322" priority="118" operator="greaterThan">
      <formula>1000</formula>
    </cfRule>
  </conditionalFormatting>
  <conditionalFormatting sqref="L11">
    <cfRule type="cellIs" dxfId="321" priority="119" operator="greaterThan">
      <formula>1000</formula>
    </cfRule>
  </conditionalFormatting>
  <conditionalFormatting sqref="M11">
    <cfRule type="cellIs" dxfId="320" priority="120" operator="greaterThan">
      <formula>1000</formula>
    </cfRule>
  </conditionalFormatting>
  <conditionalFormatting sqref="N11">
    <cfRule type="cellIs" dxfId="319" priority="121" operator="greaterThan">
      <formula>1000</formula>
    </cfRule>
  </conditionalFormatting>
  <conditionalFormatting sqref="O11">
    <cfRule type="cellIs" dxfId="318" priority="122" operator="greaterThan">
      <formula>1000</formula>
    </cfRule>
  </conditionalFormatting>
  <conditionalFormatting sqref="P11">
    <cfRule type="cellIs" dxfId="317" priority="123" operator="greaterThan">
      <formula>1000</formula>
    </cfRule>
  </conditionalFormatting>
  <conditionalFormatting sqref="Q11">
    <cfRule type="cellIs" dxfId="316" priority="124" operator="greaterThan">
      <formula>1000</formula>
    </cfRule>
  </conditionalFormatting>
  <conditionalFormatting sqref="R11">
    <cfRule type="cellIs" dxfId="315" priority="125" operator="greaterThan">
      <formula>1000</formula>
    </cfRule>
  </conditionalFormatting>
  <conditionalFormatting sqref="S11">
    <cfRule type="cellIs" dxfId="314" priority="126" operator="greaterThan">
      <formula>1000</formula>
    </cfRule>
  </conditionalFormatting>
  <conditionalFormatting sqref="T11">
    <cfRule type="cellIs" dxfId="313" priority="127" operator="greaterThan">
      <formula>1000</formula>
    </cfRule>
  </conditionalFormatting>
  <conditionalFormatting sqref="I12">
    <cfRule type="cellIs" dxfId="312" priority="128" operator="greaterThan">
      <formula>50</formula>
    </cfRule>
  </conditionalFormatting>
  <conditionalFormatting sqref="I13">
    <cfRule type="cellIs" dxfId="311" priority="129" operator="greaterThan">
      <formula>50</formula>
    </cfRule>
  </conditionalFormatting>
  <conditionalFormatting sqref="I14">
    <cfRule type="cellIs" dxfId="310" priority="130" operator="greaterThan">
      <formula>50</formula>
    </cfRule>
  </conditionalFormatting>
  <conditionalFormatting sqref="I15">
    <cfRule type="cellIs" dxfId="309" priority="131" operator="greaterThan">
      <formula>50</formula>
    </cfRule>
  </conditionalFormatting>
  <conditionalFormatting sqref="I16">
    <cfRule type="cellIs" dxfId="308" priority="132" operator="greaterThan">
      <formula>50</formula>
    </cfRule>
  </conditionalFormatting>
  <conditionalFormatting sqref="D11">
    <cfRule type="cellIs" dxfId="307" priority="133" operator="greaterThan">
      <formula>1000</formula>
    </cfRule>
  </conditionalFormatting>
  <conditionalFormatting sqref="E11">
    <cfRule type="cellIs" dxfId="306" priority="134" operator="greaterThan">
      <formula>1000</formula>
    </cfRule>
  </conditionalFormatting>
  <conditionalFormatting sqref="F11">
    <cfRule type="cellIs" dxfId="305" priority="135" operator="greaterThan">
      <formula>1000</formula>
    </cfRule>
  </conditionalFormatting>
  <conditionalFormatting sqref="G11">
    <cfRule type="cellIs" dxfId="304" priority="136" operator="greaterThan">
      <formula>1000</formula>
    </cfRule>
  </conditionalFormatting>
  <conditionalFormatting sqref="H11">
    <cfRule type="cellIs" dxfId="303" priority="137" operator="greaterThan">
      <formula>1000</formula>
    </cfRule>
  </conditionalFormatting>
  <conditionalFormatting sqref="I11">
    <cfRule type="cellIs" dxfId="302" priority="138" operator="greaterThan">
      <formula>1000</formula>
    </cfRule>
  </conditionalFormatting>
  <conditionalFormatting sqref="J11">
    <cfRule type="cellIs" dxfId="301" priority="139" operator="greaterThan">
      <formula>1000</formula>
    </cfRule>
  </conditionalFormatting>
  <conditionalFormatting sqref="K11">
    <cfRule type="cellIs" dxfId="300" priority="140" operator="greaterThan">
      <formula>1000</formula>
    </cfRule>
  </conditionalFormatting>
  <conditionalFormatting sqref="L11">
    <cfRule type="cellIs" dxfId="299" priority="141" operator="greaterThan">
      <formula>1000</formula>
    </cfRule>
  </conditionalFormatting>
  <conditionalFormatting sqref="M11">
    <cfRule type="cellIs" dxfId="298" priority="142" operator="greaterThan">
      <formula>1000</formula>
    </cfRule>
  </conditionalFormatting>
  <conditionalFormatting sqref="N11">
    <cfRule type="cellIs" dxfId="297" priority="143" operator="greaterThan">
      <formula>1000</formula>
    </cfRule>
  </conditionalFormatting>
  <conditionalFormatting sqref="O11">
    <cfRule type="cellIs" dxfId="296" priority="144" operator="greaterThan">
      <formula>1000</formula>
    </cfRule>
  </conditionalFormatting>
  <conditionalFormatting sqref="P11">
    <cfRule type="cellIs" dxfId="295" priority="145" operator="greaterThan">
      <formula>1000</formula>
    </cfRule>
  </conditionalFormatting>
  <conditionalFormatting sqref="Q11">
    <cfRule type="cellIs" dxfId="294" priority="146" operator="greaterThan">
      <formula>1000</formula>
    </cfRule>
  </conditionalFormatting>
  <conditionalFormatting sqref="R11">
    <cfRule type="cellIs" dxfId="293" priority="147" operator="greaterThan">
      <formula>1000</formula>
    </cfRule>
  </conditionalFormatting>
  <conditionalFormatting sqref="S11">
    <cfRule type="cellIs" dxfId="292" priority="148" operator="greaterThan">
      <formula>1000</formula>
    </cfRule>
  </conditionalFormatting>
  <conditionalFormatting sqref="T11">
    <cfRule type="cellIs" dxfId="291" priority="149" operator="greaterThan">
      <formula>1000</formula>
    </cfRule>
  </conditionalFormatting>
  <conditionalFormatting sqref="I12">
    <cfRule type="cellIs" dxfId="290" priority="150" operator="greaterThan">
      <formula>50</formula>
    </cfRule>
  </conditionalFormatting>
  <conditionalFormatting sqref="I13">
    <cfRule type="cellIs" dxfId="289" priority="151" operator="greaterThan">
      <formula>50</formula>
    </cfRule>
  </conditionalFormatting>
  <conditionalFormatting sqref="I14">
    <cfRule type="cellIs" dxfId="288" priority="152" operator="greaterThan">
      <formula>50</formula>
    </cfRule>
  </conditionalFormatting>
  <conditionalFormatting sqref="I15">
    <cfRule type="cellIs" dxfId="287" priority="153" operator="greaterThan">
      <formula>50</formula>
    </cfRule>
  </conditionalFormatting>
  <conditionalFormatting sqref="I16">
    <cfRule type="cellIs" dxfId="286" priority="154" operator="greaterThan">
      <formula>50</formula>
    </cfRule>
  </conditionalFormatting>
  <conditionalFormatting sqref="D11">
    <cfRule type="cellIs" dxfId="285" priority="155" operator="greaterThan">
      <formula>1000</formula>
    </cfRule>
  </conditionalFormatting>
  <conditionalFormatting sqref="E11">
    <cfRule type="cellIs" dxfId="284" priority="156" operator="greaterThan">
      <formula>1000</formula>
    </cfRule>
  </conditionalFormatting>
  <conditionalFormatting sqref="F11">
    <cfRule type="cellIs" dxfId="283" priority="157" operator="greaterThan">
      <formula>1000</formula>
    </cfRule>
  </conditionalFormatting>
  <conditionalFormatting sqref="G11">
    <cfRule type="cellIs" dxfId="282" priority="158" operator="greaterThan">
      <formula>1000</formula>
    </cfRule>
  </conditionalFormatting>
  <conditionalFormatting sqref="H11">
    <cfRule type="cellIs" dxfId="281" priority="159" operator="greaterThan">
      <formula>1000</formula>
    </cfRule>
  </conditionalFormatting>
  <conditionalFormatting sqref="I11">
    <cfRule type="cellIs" dxfId="280" priority="160" operator="greaterThan">
      <formula>1000</formula>
    </cfRule>
  </conditionalFormatting>
  <conditionalFormatting sqref="J11">
    <cfRule type="cellIs" dxfId="279" priority="161" operator="greaterThan">
      <formula>1000</formula>
    </cfRule>
  </conditionalFormatting>
  <conditionalFormatting sqref="K11">
    <cfRule type="cellIs" dxfId="278" priority="162" operator="greaterThan">
      <formula>1000</formula>
    </cfRule>
  </conditionalFormatting>
  <conditionalFormatting sqref="L11">
    <cfRule type="cellIs" dxfId="277" priority="163" operator="greaterThan">
      <formula>1000</formula>
    </cfRule>
  </conditionalFormatting>
  <conditionalFormatting sqref="M11">
    <cfRule type="cellIs" dxfId="276" priority="164" operator="greaterThan">
      <formula>1000</formula>
    </cfRule>
  </conditionalFormatting>
  <conditionalFormatting sqref="N11">
    <cfRule type="cellIs" dxfId="275" priority="165" operator="greaterThan">
      <formula>1000</formula>
    </cfRule>
  </conditionalFormatting>
  <conditionalFormatting sqref="O11">
    <cfRule type="cellIs" dxfId="274" priority="166" operator="greaterThan">
      <formula>1000</formula>
    </cfRule>
  </conditionalFormatting>
  <conditionalFormatting sqref="P11">
    <cfRule type="cellIs" dxfId="273" priority="167" operator="greaterThan">
      <formula>1000</formula>
    </cfRule>
  </conditionalFormatting>
  <conditionalFormatting sqref="Q11">
    <cfRule type="cellIs" dxfId="272" priority="168" operator="greaterThan">
      <formula>1000</formula>
    </cfRule>
  </conditionalFormatting>
  <conditionalFormatting sqref="R11">
    <cfRule type="cellIs" dxfId="271" priority="169" operator="greaterThan">
      <formula>1000</formula>
    </cfRule>
  </conditionalFormatting>
  <conditionalFormatting sqref="S11">
    <cfRule type="cellIs" dxfId="270" priority="170" operator="greaterThan">
      <formula>1000</formula>
    </cfRule>
  </conditionalFormatting>
  <conditionalFormatting sqref="T11">
    <cfRule type="cellIs" dxfId="269" priority="171" operator="greaterThan">
      <formula>1000</formula>
    </cfRule>
  </conditionalFormatting>
  <conditionalFormatting sqref="I12">
    <cfRule type="cellIs" dxfId="268" priority="172" operator="greaterThan">
      <formula>50</formula>
    </cfRule>
  </conditionalFormatting>
  <conditionalFormatting sqref="I13">
    <cfRule type="cellIs" dxfId="267" priority="173" operator="greaterThan">
      <formula>50</formula>
    </cfRule>
  </conditionalFormatting>
  <conditionalFormatting sqref="I14">
    <cfRule type="cellIs" dxfId="266" priority="174" operator="greaterThan">
      <formula>50</formula>
    </cfRule>
  </conditionalFormatting>
  <conditionalFormatting sqref="I15">
    <cfRule type="cellIs" dxfId="265" priority="175" operator="greaterThan">
      <formula>50</formula>
    </cfRule>
  </conditionalFormatting>
  <conditionalFormatting sqref="I16">
    <cfRule type="cellIs" dxfId="264" priority="176" operator="greaterThan">
      <formula>50</formula>
    </cfRule>
  </conditionalFormatting>
  <conditionalFormatting sqref="D11">
    <cfRule type="cellIs" dxfId="263" priority="177" operator="greaterThan">
      <formula>1000</formula>
    </cfRule>
  </conditionalFormatting>
  <conditionalFormatting sqref="E11">
    <cfRule type="cellIs" dxfId="262" priority="178" operator="greaterThan">
      <formula>1000</formula>
    </cfRule>
  </conditionalFormatting>
  <conditionalFormatting sqref="F11">
    <cfRule type="cellIs" dxfId="261" priority="179" operator="greaterThan">
      <formula>1000</formula>
    </cfRule>
  </conditionalFormatting>
  <conditionalFormatting sqref="G11">
    <cfRule type="cellIs" dxfId="260" priority="180" operator="greaterThan">
      <formula>1000</formula>
    </cfRule>
  </conditionalFormatting>
  <conditionalFormatting sqref="H11">
    <cfRule type="cellIs" dxfId="259" priority="181" operator="greaterThan">
      <formula>1000</formula>
    </cfRule>
  </conditionalFormatting>
  <conditionalFormatting sqref="I11">
    <cfRule type="cellIs" dxfId="258" priority="182" operator="greaterThan">
      <formula>1000</formula>
    </cfRule>
  </conditionalFormatting>
  <conditionalFormatting sqref="J11">
    <cfRule type="cellIs" dxfId="257" priority="183" operator="greaterThan">
      <formula>1000</formula>
    </cfRule>
  </conditionalFormatting>
  <conditionalFormatting sqref="K11">
    <cfRule type="cellIs" dxfId="256" priority="184" operator="greaterThan">
      <formula>1000</formula>
    </cfRule>
  </conditionalFormatting>
  <conditionalFormatting sqref="L11">
    <cfRule type="cellIs" dxfId="255" priority="185" operator="greaterThan">
      <formula>1000</formula>
    </cfRule>
  </conditionalFormatting>
  <conditionalFormatting sqref="M11">
    <cfRule type="cellIs" dxfId="254" priority="186" operator="greaterThan">
      <formula>1000</formula>
    </cfRule>
  </conditionalFormatting>
  <conditionalFormatting sqref="N11">
    <cfRule type="cellIs" dxfId="253" priority="187" operator="greaterThan">
      <formula>1000</formula>
    </cfRule>
  </conditionalFormatting>
  <conditionalFormatting sqref="O11">
    <cfRule type="cellIs" dxfId="252" priority="188" operator="greaterThan">
      <formula>1000</formula>
    </cfRule>
  </conditionalFormatting>
  <conditionalFormatting sqref="P11">
    <cfRule type="cellIs" dxfId="251" priority="189" operator="greaterThan">
      <formula>1000</formula>
    </cfRule>
  </conditionalFormatting>
  <conditionalFormatting sqref="Q11">
    <cfRule type="cellIs" dxfId="250" priority="190" operator="greaterThan">
      <formula>1000</formula>
    </cfRule>
  </conditionalFormatting>
  <conditionalFormatting sqref="R11">
    <cfRule type="cellIs" dxfId="249" priority="191" operator="greaterThan">
      <formula>1000</formula>
    </cfRule>
  </conditionalFormatting>
  <conditionalFormatting sqref="S11">
    <cfRule type="cellIs" dxfId="248" priority="192" operator="greaterThan">
      <formula>1000</formula>
    </cfRule>
  </conditionalFormatting>
  <conditionalFormatting sqref="T11">
    <cfRule type="cellIs" dxfId="247" priority="193" operator="greaterThan">
      <formula>1000</formula>
    </cfRule>
  </conditionalFormatting>
  <conditionalFormatting sqref="I12">
    <cfRule type="cellIs" dxfId="246" priority="194" operator="greaterThan">
      <formula>50</formula>
    </cfRule>
  </conditionalFormatting>
  <conditionalFormatting sqref="I13">
    <cfRule type="cellIs" dxfId="245" priority="195" operator="greaterThan">
      <formula>50</formula>
    </cfRule>
  </conditionalFormatting>
  <conditionalFormatting sqref="I14">
    <cfRule type="cellIs" dxfId="244" priority="196" operator="greaterThan">
      <formula>50</formula>
    </cfRule>
  </conditionalFormatting>
  <conditionalFormatting sqref="I15">
    <cfRule type="cellIs" dxfId="243" priority="197" operator="greaterThan">
      <formula>50</formula>
    </cfRule>
  </conditionalFormatting>
  <conditionalFormatting sqref="I16">
    <cfRule type="cellIs" dxfId="242" priority="198" operator="greaterThan">
      <formula>50</formula>
    </cfRule>
  </conditionalFormatting>
  <conditionalFormatting sqref="D11">
    <cfRule type="cellIs" dxfId="241" priority="199" operator="greaterThan">
      <formula>1000</formula>
    </cfRule>
  </conditionalFormatting>
  <conditionalFormatting sqref="E11">
    <cfRule type="cellIs" dxfId="240" priority="200" operator="greaterThan">
      <formula>1000</formula>
    </cfRule>
  </conditionalFormatting>
  <conditionalFormatting sqref="F11">
    <cfRule type="cellIs" dxfId="239" priority="201" operator="greaterThan">
      <formula>1000</formula>
    </cfRule>
  </conditionalFormatting>
  <conditionalFormatting sqref="G11">
    <cfRule type="cellIs" dxfId="238" priority="202" operator="greaterThan">
      <formula>1000</formula>
    </cfRule>
  </conditionalFormatting>
  <conditionalFormatting sqref="H11">
    <cfRule type="cellIs" dxfId="237" priority="203" operator="greaterThan">
      <formula>1000</formula>
    </cfRule>
  </conditionalFormatting>
  <conditionalFormatting sqref="I11">
    <cfRule type="cellIs" dxfId="236" priority="204" operator="greaterThan">
      <formula>1000</formula>
    </cfRule>
  </conditionalFormatting>
  <conditionalFormatting sqref="J11">
    <cfRule type="cellIs" dxfId="235" priority="205" operator="greaterThan">
      <formula>1000</formula>
    </cfRule>
  </conditionalFormatting>
  <conditionalFormatting sqref="K11">
    <cfRule type="cellIs" dxfId="234" priority="206" operator="greaterThan">
      <formula>1000</formula>
    </cfRule>
  </conditionalFormatting>
  <conditionalFormatting sqref="L11">
    <cfRule type="cellIs" dxfId="233" priority="207" operator="greaterThan">
      <formula>1000</formula>
    </cfRule>
  </conditionalFormatting>
  <conditionalFormatting sqref="M11">
    <cfRule type="cellIs" dxfId="232" priority="208" operator="greaterThan">
      <formula>1000</formula>
    </cfRule>
  </conditionalFormatting>
  <conditionalFormatting sqref="N11">
    <cfRule type="cellIs" dxfId="231" priority="209" operator="greaterThan">
      <formula>1000</formula>
    </cfRule>
  </conditionalFormatting>
  <conditionalFormatting sqref="O11">
    <cfRule type="cellIs" dxfId="230" priority="210" operator="greaterThan">
      <formula>1000</formula>
    </cfRule>
  </conditionalFormatting>
  <conditionalFormatting sqref="P11">
    <cfRule type="cellIs" dxfId="229" priority="211" operator="greaterThan">
      <formula>1000</formula>
    </cfRule>
  </conditionalFormatting>
  <conditionalFormatting sqref="Q11">
    <cfRule type="cellIs" dxfId="228" priority="212" operator="greaterThan">
      <formula>1000</formula>
    </cfRule>
  </conditionalFormatting>
  <conditionalFormatting sqref="R11">
    <cfRule type="cellIs" dxfId="227" priority="213" operator="greaterThan">
      <formula>1000</formula>
    </cfRule>
  </conditionalFormatting>
  <conditionalFormatting sqref="S11">
    <cfRule type="cellIs" dxfId="226" priority="214" operator="greaterThan">
      <formula>1000</formula>
    </cfRule>
  </conditionalFormatting>
  <conditionalFormatting sqref="T11">
    <cfRule type="cellIs" dxfId="225" priority="215" operator="greaterThan">
      <formula>1000</formula>
    </cfRule>
  </conditionalFormatting>
  <conditionalFormatting sqref="I12">
    <cfRule type="cellIs" dxfId="224" priority="216" operator="greaterThan">
      <formula>50</formula>
    </cfRule>
  </conditionalFormatting>
  <conditionalFormatting sqref="I13">
    <cfRule type="cellIs" dxfId="223" priority="217" operator="greaterThan">
      <formula>50</formula>
    </cfRule>
  </conditionalFormatting>
  <conditionalFormatting sqref="I14">
    <cfRule type="cellIs" dxfId="222" priority="218" operator="greaterThan">
      <formula>50</formula>
    </cfRule>
  </conditionalFormatting>
  <conditionalFormatting sqref="I15">
    <cfRule type="cellIs" dxfId="221" priority="219" operator="greaterThan">
      <formula>50</formula>
    </cfRule>
  </conditionalFormatting>
  <conditionalFormatting sqref="I16">
    <cfRule type="cellIs" dxfId="220" priority="220" operator="greaterThan">
      <formula>50</formula>
    </cfRule>
  </conditionalFormatting>
  <conditionalFormatting sqref="D11">
    <cfRule type="cellIs" dxfId="219" priority="221" operator="greaterThan">
      <formula>1000</formula>
    </cfRule>
  </conditionalFormatting>
  <conditionalFormatting sqref="E11">
    <cfRule type="cellIs" dxfId="218" priority="222" operator="greaterThan">
      <formula>1000</formula>
    </cfRule>
  </conditionalFormatting>
  <conditionalFormatting sqref="F11">
    <cfRule type="cellIs" dxfId="217" priority="223" operator="greaterThan">
      <formula>1000</formula>
    </cfRule>
  </conditionalFormatting>
  <conditionalFormatting sqref="G11">
    <cfRule type="cellIs" dxfId="216" priority="224" operator="greaterThan">
      <formula>1000</formula>
    </cfRule>
  </conditionalFormatting>
  <conditionalFormatting sqref="H11">
    <cfRule type="cellIs" dxfId="215" priority="225" operator="greaterThan">
      <formula>1000</formula>
    </cfRule>
  </conditionalFormatting>
  <conditionalFormatting sqref="I11">
    <cfRule type="cellIs" dxfId="214" priority="226" operator="greaterThan">
      <formula>1000</formula>
    </cfRule>
  </conditionalFormatting>
  <conditionalFormatting sqref="J11">
    <cfRule type="cellIs" dxfId="213" priority="227" operator="greaterThan">
      <formula>1000</formula>
    </cfRule>
  </conditionalFormatting>
  <conditionalFormatting sqref="K11">
    <cfRule type="cellIs" dxfId="212" priority="228" operator="greaterThan">
      <formula>1000</formula>
    </cfRule>
  </conditionalFormatting>
  <conditionalFormatting sqref="L11">
    <cfRule type="cellIs" dxfId="211" priority="229" operator="greaterThan">
      <formula>1000</formula>
    </cfRule>
  </conditionalFormatting>
  <conditionalFormatting sqref="M11">
    <cfRule type="cellIs" dxfId="210" priority="230" operator="greaterThan">
      <formula>1000</formula>
    </cfRule>
  </conditionalFormatting>
  <conditionalFormatting sqref="N11">
    <cfRule type="cellIs" dxfId="209" priority="231" operator="greaterThan">
      <formula>1000</formula>
    </cfRule>
  </conditionalFormatting>
  <conditionalFormatting sqref="O11">
    <cfRule type="cellIs" dxfId="208" priority="232" operator="greaterThan">
      <formula>1000</formula>
    </cfRule>
  </conditionalFormatting>
  <conditionalFormatting sqref="P11">
    <cfRule type="cellIs" dxfId="207" priority="233" operator="greaterThan">
      <formula>1000</formula>
    </cfRule>
  </conditionalFormatting>
  <conditionalFormatting sqref="Q11">
    <cfRule type="cellIs" dxfId="206" priority="234" operator="greaterThan">
      <formula>1000</formula>
    </cfRule>
  </conditionalFormatting>
  <conditionalFormatting sqref="R11">
    <cfRule type="cellIs" dxfId="205" priority="235" operator="greaterThan">
      <formula>1000</formula>
    </cfRule>
  </conditionalFormatting>
  <conditionalFormatting sqref="S11">
    <cfRule type="cellIs" dxfId="204" priority="236" operator="greaterThan">
      <formula>1000</formula>
    </cfRule>
  </conditionalFormatting>
  <conditionalFormatting sqref="T11">
    <cfRule type="cellIs" dxfId="203" priority="237" operator="greaterThan">
      <formula>1000</formula>
    </cfRule>
  </conditionalFormatting>
  <conditionalFormatting sqref="I12">
    <cfRule type="cellIs" dxfId="202" priority="238" operator="greaterThan">
      <formula>50</formula>
    </cfRule>
  </conditionalFormatting>
  <conditionalFormatting sqref="I13">
    <cfRule type="cellIs" dxfId="201" priority="239" operator="greaterThan">
      <formula>50</formula>
    </cfRule>
  </conditionalFormatting>
  <conditionalFormatting sqref="I14">
    <cfRule type="cellIs" dxfId="200" priority="240" operator="greaterThan">
      <formula>50</formula>
    </cfRule>
  </conditionalFormatting>
  <conditionalFormatting sqref="I15">
    <cfRule type="cellIs" dxfId="199" priority="241" operator="greaterThan">
      <formula>50</formula>
    </cfRule>
  </conditionalFormatting>
  <conditionalFormatting sqref="I16">
    <cfRule type="cellIs" dxfId="198" priority="242" operator="greaterThan">
      <formula>50</formula>
    </cfRule>
  </conditionalFormatting>
  <conditionalFormatting sqref="D11">
    <cfRule type="cellIs" dxfId="197" priority="243" operator="greaterThan">
      <formula>1000</formula>
    </cfRule>
  </conditionalFormatting>
  <conditionalFormatting sqref="E11">
    <cfRule type="cellIs" dxfId="196" priority="244" operator="greaterThan">
      <formula>1000</formula>
    </cfRule>
  </conditionalFormatting>
  <conditionalFormatting sqref="F11">
    <cfRule type="cellIs" dxfId="195" priority="245" operator="greaterThan">
      <formula>1000</formula>
    </cfRule>
  </conditionalFormatting>
  <conditionalFormatting sqref="G11">
    <cfRule type="cellIs" dxfId="194" priority="246" operator="greaterThan">
      <formula>1000</formula>
    </cfRule>
  </conditionalFormatting>
  <conditionalFormatting sqref="H11">
    <cfRule type="cellIs" dxfId="193" priority="247" operator="greaterThan">
      <formula>1000</formula>
    </cfRule>
  </conditionalFormatting>
  <conditionalFormatting sqref="I11">
    <cfRule type="cellIs" dxfId="192" priority="248" operator="greaterThan">
      <formula>1000</formula>
    </cfRule>
  </conditionalFormatting>
  <conditionalFormatting sqref="J11">
    <cfRule type="cellIs" dxfId="191" priority="249" operator="greaterThan">
      <formula>1000</formula>
    </cfRule>
  </conditionalFormatting>
  <conditionalFormatting sqref="K11">
    <cfRule type="cellIs" dxfId="190" priority="250" operator="greaterThan">
      <formula>1000</formula>
    </cfRule>
  </conditionalFormatting>
  <conditionalFormatting sqref="L11">
    <cfRule type="cellIs" dxfId="189" priority="251" operator="greaterThan">
      <formula>1000</formula>
    </cfRule>
  </conditionalFormatting>
  <conditionalFormatting sqref="M11">
    <cfRule type="cellIs" dxfId="188" priority="252" operator="greaterThan">
      <formula>1000</formula>
    </cfRule>
  </conditionalFormatting>
  <conditionalFormatting sqref="N11">
    <cfRule type="cellIs" dxfId="187" priority="253" operator="greaterThan">
      <formula>1000</formula>
    </cfRule>
  </conditionalFormatting>
  <conditionalFormatting sqref="O11">
    <cfRule type="cellIs" dxfId="186" priority="254" operator="greaterThan">
      <formula>1000</formula>
    </cfRule>
  </conditionalFormatting>
  <conditionalFormatting sqref="P11">
    <cfRule type="cellIs" dxfId="185" priority="255" operator="greaterThan">
      <formula>1000</formula>
    </cfRule>
  </conditionalFormatting>
  <conditionalFormatting sqref="Q11">
    <cfRule type="cellIs" dxfId="184" priority="256" operator="greaterThan">
      <formula>1000</formula>
    </cfRule>
  </conditionalFormatting>
  <conditionalFormatting sqref="R11">
    <cfRule type="cellIs" dxfId="183" priority="257" operator="greaterThan">
      <formula>1000</formula>
    </cfRule>
  </conditionalFormatting>
  <conditionalFormatting sqref="S11">
    <cfRule type="cellIs" dxfId="182" priority="258" operator="greaterThan">
      <formula>1000</formula>
    </cfRule>
  </conditionalFormatting>
  <conditionalFormatting sqref="T11">
    <cfRule type="cellIs" dxfId="181" priority="259" operator="greaterThan">
      <formula>1000</formula>
    </cfRule>
  </conditionalFormatting>
  <conditionalFormatting sqref="I12">
    <cfRule type="cellIs" dxfId="180" priority="260" operator="greaterThan">
      <formula>50</formula>
    </cfRule>
  </conditionalFormatting>
  <conditionalFormatting sqref="I13">
    <cfRule type="cellIs" dxfId="179" priority="261" operator="greaterThan">
      <formula>50</formula>
    </cfRule>
  </conditionalFormatting>
  <conditionalFormatting sqref="I14">
    <cfRule type="cellIs" dxfId="178" priority="262" operator="greaterThan">
      <formula>50</formula>
    </cfRule>
  </conditionalFormatting>
  <conditionalFormatting sqref="I15">
    <cfRule type="cellIs" dxfId="177" priority="263" operator="greaterThan">
      <formula>50</formula>
    </cfRule>
  </conditionalFormatting>
  <conditionalFormatting sqref="I16">
    <cfRule type="cellIs" dxfId="176" priority="264" operator="greaterThan">
      <formula>50</formula>
    </cfRule>
  </conditionalFormatting>
  <conditionalFormatting sqref="D11">
    <cfRule type="cellIs" dxfId="175" priority="265" operator="greaterThan">
      <formula>1000</formula>
    </cfRule>
  </conditionalFormatting>
  <conditionalFormatting sqref="E11">
    <cfRule type="cellIs" dxfId="174" priority="266" operator="greaterThan">
      <formula>1000</formula>
    </cfRule>
  </conditionalFormatting>
  <conditionalFormatting sqref="F11">
    <cfRule type="cellIs" dxfId="173" priority="267" operator="greaterThan">
      <formula>1000</formula>
    </cfRule>
  </conditionalFormatting>
  <conditionalFormatting sqref="G11">
    <cfRule type="cellIs" dxfId="172" priority="268" operator="greaterThan">
      <formula>1000</formula>
    </cfRule>
  </conditionalFormatting>
  <conditionalFormatting sqref="H11">
    <cfRule type="cellIs" dxfId="171" priority="269" operator="greaterThan">
      <formula>1000</formula>
    </cfRule>
  </conditionalFormatting>
  <conditionalFormatting sqref="I11">
    <cfRule type="cellIs" dxfId="170" priority="270" operator="greaterThan">
      <formula>1000</formula>
    </cfRule>
  </conditionalFormatting>
  <conditionalFormatting sqref="J11">
    <cfRule type="cellIs" dxfId="169" priority="271" operator="greaterThan">
      <formula>1000</formula>
    </cfRule>
  </conditionalFormatting>
  <conditionalFormatting sqref="K11">
    <cfRule type="cellIs" dxfId="168" priority="272" operator="greaterThan">
      <formula>1000</formula>
    </cfRule>
  </conditionalFormatting>
  <conditionalFormatting sqref="L11">
    <cfRule type="cellIs" dxfId="167" priority="273" operator="greaterThan">
      <formula>1000</formula>
    </cfRule>
  </conditionalFormatting>
  <conditionalFormatting sqref="M11">
    <cfRule type="cellIs" dxfId="166" priority="274" operator="greaterThan">
      <formula>1000</formula>
    </cfRule>
  </conditionalFormatting>
  <conditionalFormatting sqref="N11">
    <cfRule type="cellIs" dxfId="165" priority="275" operator="greaterThan">
      <formula>1000</formula>
    </cfRule>
  </conditionalFormatting>
  <conditionalFormatting sqref="O11">
    <cfRule type="cellIs" dxfId="164" priority="276" operator="greaterThan">
      <formula>1000</formula>
    </cfRule>
  </conditionalFormatting>
  <conditionalFormatting sqref="P11">
    <cfRule type="cellIs" dxfId="163" priority="277" operator="greaterThan">
      <formula>1000</formula>
    </cfRule>
  </conditionalFormatting>
  <conditionalFormatting sqref="Q11">
    <cfRule type="cellIs" dxfId="162" priority="278" operator="greaterThan">
      <formula>1000</formula>
    </cfRule>
  </conditionalFormatting>
  <conditionalFormatting sqref="R11">
    <cfRule type="cellIs" dxfId="161" priority="279" operator="greaterThan">
      <formula>1000</formula>
    </cfRule>
  </conditionalFormatting>
  <conditionalFormatting sqref="S11">
    <cfRule type="cellIs" dxfId="160" priority="280" operator="greaterThan">
      <formula>1000</formula>
    </cfRule>
  </conditionalFormatting>
  <conditionalFormatting sqref="T11">
    <cfRule type="cellIs" dxfId="159" priority="281" operator="greaterThan">
      <formula>1000</formula>
    </cfRule>
  </conditionalFormatting>
  <conditionalFormatting sqref="I12">
    <cfRule type="cellIs" dxfId="158" priority="282" operator="greaterThan">
      <formula>50</formula>
    </cfRule>
  </conditionalFormatting>
  <conditionalFormatting sqref="I13">
    <cfRule type="cellIs" dxfId="157" priority="283" operator="greaterThan">
      <formula>50</formula>
    </cfRule>
  </conditionalFormatting>
  <conditionalFormatting sqref="I14">
    <cfRule type="cellIs" dxfId="156" priority="284" operator="greaterThan">
      <formula>50</formula>
    </cfRule>
  </conditionalFormatting>
  <conditionalFormatting sqref="I15">
    <cfRule type="cellIs" dxfId="155" priority="285" operator="greaterThan">
      <formula>50</formula>
    </cfRule>
  </conditionalFormatting>
  <conditionalFormatting sqref="I16">
    <cfRule type="cellIs" dxfId="154" priority="286" operator="greaterThan">
      <formula>50</formula>
    </cfRule>
  </conditionalFormatting>
  <conditionalFormatting sqref="D11">
    <cfRule type="cellIs" dxfId="153" priority="287" operator="greaterThan">
      <formula>1000</formula>
    </cfRule>
  </conditionalFormatting>
  <conditionalFormatting sqref="E11">
    <cfRule type="cellIs" dxfId="152" priority="288" operator="greaterThan">
      <formula>1000</formula>
    </cfRule>
  </conditionalFormatting>
  <conditionalFormatting sqref="F11">
    <cfRule type="cellIs" dxfId="151" priority="289" operator="greaterThan">
      <formula>1000</formula>
    </cfRule>
  </conditionalFormatting>
  <conditionalFormatting sqref="G11">
    <cfRule type="cellIs" dxfId="150" priority="290" operator="greaterThan">
      <formula>1000</formula>
    </cfRule>
  </conditionalFormatting>
  <conditionalFormatting sqref="H11">
    <cfRule type="cellIs" dxfId="149" priority="291" operator="greaterThan">
      <formula>1000</formula>
    </cfRule>
  </conditionalFormatting>
  <conditionalFormatting sqref="I11">
    <cfRule type="cellIs" dxfId="148" priority="292" operator="greaterThan">
      <formula>1000</formula>
    </cfRule>
  </conditionalFormatting>
  <conditionalFormatting sqref="J11">
    <cfRule type="cellIs" dxfId="147" priority="293" operator="greaterThan">
      <formula>1000</formula>
    </cfRule>
  </conditionalFormatting>
  <conditionalFormatting sqref="K11">
    <cfRule type="cellIs" dxfId="146" priority="294" operator="greaterThan">
      <formula>1000</formula>
    </cfRule>
  </conditionalFormatting>
  <conditionalFormatting sqref="L11">
    <cfRule type="cellIs" dxfId="145" priority="295" operator="greaterThan">
      <formula>1000</formula>
    </cfRule>
  </conditionalFormatting>
  <conditionalFormatting sqref="M11">
    <cfRule type="cellIs" dxfId="144" priority="296" operator="greaterThan">
      <formula>1000</formula>
    </cfRule>
  </conditionalFormatting>
  <conditionalFormatting sqref="N11">
    <cfRule type="cellIs" dxfId="143" priority="297" operator="greaterThan">
      <formula>1000</formula>
    </cfRule>
  </conditionalFormatting>
  <conditionalFormatting sqref="O11">
    <cfRule type="cellIs" dxfId="142" priority="298" operator="greaterThan">
      <formula>1000</formula>
    </cfRule>
  </conditionalFormatting>
  <conditionalFormatting sqref="P11">
    <cfRule type="cellIs" dxfId="141" priority="299" operator="greaterThan">
      <formula>1000</formula>
    </cfRule>
  </conditionalFormatting>
  <conditionalFormatting sqref="Q11">
    <cfRule type="cellIs" dxfId="140" priority="300" operator="greaterThan">
      <formula>1000</formula>
    </cfRule>
  </conditionalFormatting>
  <conditionalFormatting sqref="R11">
    <cfRule type="cellIs" dxfId="139" priority="301" operator="greaterThan">
      <formula>1000</formula>
    </cfRule>
  </conditionalFormatting>
  <conditionalFormatting sqref="S11">
    <cfRule type="cellIs" dxfId="138" priority="302" operator="greaterThan">
      <formula>1000</formula>
    </cfRule>
  </conditionalFormatting>
  <conditionalFormatting sqref="T11">
    <cfRule type="cellIs" dxfId="137" priority="303" operator="greaterThan">
      <formula>1000</formula>
    </cfRule>
  </conditionalFormatting>
  <conditionalFormatting sqref="I12">
    <cfRule type="cellIs" dxfId="136" priority="304" operator="greaterThan">
      <formula>50</formula>
    </cfRule>
  </conditionalFormatting>
  <conditionalFormatting sqref="I13">
    <cfRule type="cellIs" dxfId="135" priority="305" operator="greaterThan">
      <formula>50</formula>
    </cfRule>
  </conditionalFormatting>
  <conditionalFormatting sqref="I14">
    <cfRule type="cellIs" dxfId="134" priority="306" operator="greaterThan">
      <formula>50</formula>
    </cfRule>
  </conditionalFormatting>
  <conditionalFormatting sqref="I15">
    <cfRule type="cellIs" dxfId="133" priority="307" operator="greaterThan">
      <formula>50</formula>
    </cfRule>
  </conditionalFormatting>
  <conditionalFormatting sqref="I16">
    <cfRule type="cellIs" dxfId="132" priority="308" operator="greaterThan">
      <formula>50</formula>
    </cfRule>
  </conditionalFormatting>
  <conditionalFormatting sqref="D11">
    <cfRule type="cellIs" dxfId="131" priority="309" operator="greaterThan">
      <formula>1000</formula>
    </cfRule>
  </conditionalFormatting>
  <conditionalFormatting sqref="E11">
    <cfRule type="cellIs" dxfId="130" priority="310" operator="greaterThan">
      <formula>1000</formula>
    </cfRule>
  </conditionalFormatting>
  <conditionalFormatting sqref="F11">
    <cfRule type="cellIs" dxfId="129" priority="311" operator="greaterThan">
      <formula>1000</formula>
    </cfRule>
  </conditionalFormatting>
  <conditionalFormatting sqref="G11">
    <cfRule type="cellIs" dxfId="128" priority="312" operator="greaterThan">
      <formula>1000</formula>
    </cfRule>
  </conditionalFormatting>
  <conditionalFormatting sqref="H11">
    <cfRule type="cellIs" dxfId="127" priority="313" operator="greaterThan">
      <formula>1000</formula>
    </cfRule>
  </conditionalFormatting>
  <conditionalFormatting sqref="I11">
    <cfRule type="cellIs" dxfId="126" priority="314" operator="greaterThan">
      <formula>1000</formula>
    </cfRule>
  </conditionalFormatting>
  <conditionalFormatting sqref="J11">
    <cfRule type="cellIs" dxfId="125" priority="315" operator="greaterThan">
      <formula>1000</formula>
    </cfRule>
  </conditionalFormatting>
  <conditionalFormatting sqref="K11">
    <cfRule type="cellIs" dxfId="124" priority="316" operator="greaterThan">
      <formula>1000</formula>
    </cfRule>
  </conditionalFormatting>
  <conditionalFormatting sqref="L11">
    <cfRule type="cellIs" dxfId="123" priority="317" operator="greaterThan">
      <formula>1000</formula>
    </cfRule>
  </conditionalFormatting>
  <conditionalFormatting sqref="M11">
    <cfRule type="cellIs" dxfId="122" priority="318" operator="greaterThan">
      <formula>1000</formula>
    </cfRule>
  </conditionalFormatting>
  <conditionalFormatting sqref="N11">
    <cfRule type="cellIs" dxfId="121" priority="319" operator="greaterThan">
      <formula>1000</formula>
    </cfRule>
  </conditionalFormatting>
  <conditionalFormatting sqref="O11">
    <cfRule type="cellIs" dxfId="120" priority="320" operator="greaterThan">
      <formula>1000</formula>
    </cfRule>
  </conditionalFormatting>
  <conditionalFormatting sqref="P11">
    <cfRule type="cellIs" dxfId="119" priority="321" operator="greaterThan">
      <formula>1000</formula>
    </cfRule>
  </conditionalFormatting>
  <conditionalFormatting sqref="Q11">
    <cfRule type="cellIs" dxfId="118" priority="322" operator="greaterThan">
      <formula>1000</formula>
    </cfRule>
  </conditionalFormatting>
  <conditionalFormatting sqref="R11">
    <cfRule type="cellIs" dxfId="117" priority="323" operator="greaterThan">
      <formula>1000</formula>
    </cfRule>
  </conditionalFormatting>
  <conditionalFormatting sqref="S11">
    <cfRule type="cellIs" dxfId="116" priority="324" operator="greaterThan">
      <formula>1000</formula>
    </cfRule>
  </conditionalFormatting>
  <conditionalFormatting sqref="T11">
    <cfRule type="cellIs" dxfId="115" priority="325" operator="greaterThan">
      <formula>1000</formula>
    </cfRule>
  </conditionalFormatting>
  <conditionalFormatting sqref="I12">
    <cfRule type="cellIs" dxfId="114" priority="326" operator="greaterThan">
      <formula>50</formula>
    </cfRule>
  </conditionalFormatting>
  <conditionalFormatting sqref="I13">
    <cfRule type="cellIs" dxfId="113" priority="327" operator="greaterThan">
      <formula>50</formula>
    </cfRule>
  </conditionalFormatting>
  <conditionalFormatting sqref="I14">
    <cfRule type="cellIs" dxfId="112" priority="328" operator="greaterThan">
      <formula>50</formula>
    </cfRule>
  </conditionalFormatting>
  <conditionalFormatting sqref="I15">
    <cfRule type="cellIs" dxfId="111" priority="329" operator="greaterThan">
      <formula>50</formula>
    </cfRule>
  </conditionalFormatting>
  <conditionalFormatting sqref="I16">
    <cfRule type="cellIs" dxfId="110" priority="330" operator="greaterThan">
      <formula>50</formula>
    </cfRule>
  </conditionalFormatting>
  <conditionalFormatting sqref="D11">
    <cfRule type="cellIs" dxfId="109" priority="331" operator="greaterThan">
      <formula>1000</formula>
    </cfRule>
  </conditionalFormatting>
  <conditionalFormatting sqref="E11">
    <cfRule type="cellIs" dxfId="108" priority="332" operator="greaterThan">
      <formula>1000</formula>
    </cfRule>
  </conditionalFormatting>
  <conditionalFormatting sqref="F11">
    <cfRule type="cellIs" dxfId="107" priority="333" operator="greaterThan">
      <formula>1000</formula>
    </cfRule>
  </conditionalFormatting>
  <conditionalFormatting sqref="G11">
    <cfRule type="cellIs" dxfId="106" priority="334" operator="greaterThan">
      <formula>1000</formula>
    </cfRule>
  </conditionalFormatting>
  <conditionalFormatting sqref="H11">
    <cfRule type="cellIs" dxfId="105" priority="335" operator="greaterThan">
      <formula>1000</formula>
    </cfRule>
  </conditionalFormatting>
  <conditionalFormatting sqref="I11">
    <cfRule type="cellIs" dxfId="104" priority="336" operator="greaterThan">
      <formula>1000</formula>
    </cfRule>
  </conditionalFormatting>
  <conditionalFormatting sqref="J11">
    <cfRule type="cellIs" dxfId="103" priority="337" operator="greaterThan">
      <formula>1000</formula>
    </cfRule>
  </conditionalFormatting>
  <conditionalFormatting sqref="K11">
    <cfRule type="cellIs" dxfId="102" priority="338" operator="greaterThan">
      <formula>1000</formula>
    </cfRule>
  </conditionalFormatting>
  <conditionalFormatting sqref="L11">
    <cfRule type="cellIs" dxfId="101" priority="339" operator="greaterThan">
      <formula>1000</formula>
    </cfRule>
  </conditionalFormatting>
  <conditionalFormatting sqref="M11">
    <cfRule type="cellIs" dxfId="100" priority="340" operator="greaterThan">
      <formula>1000</formula>
    </cfRule>
  </conditionalFormatting>
  <conditionalFormatting sqref="N11">
    <cfRule type="cellIs" dxfId="99" priority="341" operator="greaterThan">
      <formula>1000</formula>
    </cfRule>
  </conditionalFormatting>
  <conditionalFormatting sqref="O11">
    <cfRule type="cellIs" dxfId="98" priority="342" operator="greaterThan">
      <formula>1000</formula>
    </cfRule>
  </conditionalFormatting>
  <conditionalFormatting sqref="P11">
    <cfRule type="cellIs" dxfId="97" priority="343" operator="greaterThan">
      <formula>1000</formula>
    </cfRule>
  </conditionalFormatting>
  <conditionalFormatting sqref="Q11">
    <cfRule type="cellIs" dxfId="96" priority="344" operator="greaterThan">
      <formula>1000</formula>
    </cfRule>
  </conditionalFormatting>
  <conditionalFormatting sqref="R11">
    <cfRule type="cellIs" dxfId="95" priority="345" operator="greaterThan">
      <formula>1000</formula>
    </cfRule>
  </conditionalFormatting>
  <conditionalFormatting sqref="S11">
    <cfRule type="cellIs" dxfId="94" priority="346" operator="greaterThan">
      <formula>1000</formula>
    </cfRule>
  </conditionalFormatting>
  <conditionalFormatting sqref="T11">
    <cfRule type="cellIs" dxfId="93" priority="347" operator="greaterThan">
      <formula>1000</formula>
    </cfRule>
  </conditionalFormatting>
  <conditionalFormatting sqref="I12">
    <cfRule type="cellIs" dxfId="92" priority="348" operator="greaterThan">
      <formula>50</formula>
    </cfRule>
  </conditionalFormatting>
  <conditionalFormatting sqref="I13">
    <cfRule type="cellIs" dxfId="91" priority="349" operator="greaterThan">
      <formula>50</formula>
    </cfRule>
  </conditionalFormatting>
  <conditionalFormatting sqref="I14">
    <cfRule type="cellIs" dxfId="90" priority="350" operator="greaterThan">
      <formula>50</formula>
    </cfRule>
  </conditionalFormatting>
  <conditionalFormatting sqref="I15">
    <cfRule type="cellIs" dxfId="89" priority="351" operator="greaterThan">
      <formula>50</formula>
    </cfRule>
  </conditionalFormatting>
  <conditionalFormatting sqref="I16">
    <cfRule type="cellIs" dxfId="88" priority="352" operator="greaterThan">
      <formula>50</formula>
    </cfRule>
  </conditionalFormatting>
  <conditionalFormatting sqref="D11">
    <cfRule type="cellIs" dxfId="87" priority="353" operator="greaterThan">
      <formula>1000</formula>
    </cfRule>
  </conditionalFormatting>
  <conditionalFormatting sqref="E11">
    <cfRule type="cellIs" dxfId="86" priority="354" operator="greaterThan">
      <formula>1000</formula>
    </cfRule>
  </conditionalFormatting>
  <conditionalFormatting sqref="F11">
    <cfRule type="cellIs" dxfId="85" priority="355" operator="greaterThan">
      <formula>1000</formula>
    </cfRule>
  </conditionalFormatting>
  <conditionalFormatting sqref="G11">
    <cfRule type="cellIs" dxfId="84" priority="356" operator="greaterThan">
      <formula>1000</formula>
    </cfRule>
  </conditionalFormatting>
  <conditionalFormatting sqref="H11">
    <cfRule type="cellIs" dxfId="83" priority="357" operator="greaterThan">
      <formula>1000</formula>
    </cfRule>
  </conditionalFormatting>
  <conditionalFormatting sqref="I11">
    <cfRule type="cellIs" dxfId="82" priority="358" operator="greaterThan">
      <formula>1000</formula>
    </cfRule>
  </conditionalFormatting>
  <conditionalFormatting sqref="J11">
    <cfRule type="cellIs" dxfId="81" priority="359" operator="greaterThan">
      <formula>1000</formula>
    </cfRule>
  </conditionalFormatting>
  <conditionalFormatting sqref="K11">
    <cfRule type="cellIs" dxfId="80" priority="360" operator="greaterThan">
      <formula>1000</formula>
    </cfRule>
  </conditionalFormatting>
  <conditionalFormatting sqref="L11">
    <cfRule type="cellIs" dxfId="79" priority="361" operator="greaterThan">
      <formula>1000</formula>
    </cfRule>
  </conditionalFormatting>
  <conditionalFormatting sqref="M11">
    <cfRule type="cellIs" dxfId="78" priority="362" operator="greaterThan">
      <formula>1000</formula>
    </cfRule>
  </conditionalFormatting>
  <conditionalFormatting sqref="N11">
    <cfRule type="cellIs" dxfId="77" priority="363" operator="greaterThan">
      <formula>1000</formula>
    </cfRule>
  </conditionalFormatting>
  <conditionalFormatting sqref="O11">
    <cfRule type="cellIs" dxfId="76" priority="364" operator="greaterThan">
      <formula>1000</formula>
    </cfRule>
  </conditionalFormatting>
  <conditionalFormatting sqref="P11">
    <cfRule type="cellIs" dxfId="75" priority="365" operator="greaterThan">
      <formula>1000</formula>
    </cfRule>
  </conditionalFormatting>
  <conditionalFormatting sqref="Q11">
    <cfRule type="cellIs" dxfId="74" priority="366" operator="greaterThan">
      <formula>1000</formula>
    </cfRule>
  </conditionalFormatting>
  <conditionalFormatting sqref="R11">
    <cfRule type="cellIs" dxfId="73" priority="367" operator="greaterThan">
      <formula>1000</formula>
    </cfRule>
  </conditionalFormatting>
  <conditionalFormatting sqref="S11">
    <cfRule type="cellIs" dxfId="72" priority="368" operator="greaterThan">
      <formula>1000</formula>
    </cfRule>
  </conditionalFormatting>
  <conditionalFormatting sqref="T11">
    <cfRule type="cellIs" dxfId="71" priority="369" operator="greaterThan">
      <formula>1000</formula>
    </cfRule>
  </conditionalFormatting>
  <conditionalFormatting sqref="I12">
    <cfRule type="cellIs" dxfId="70" priority="370" operator="greaterThan">
      <formula>50</formula>
    </cfRule>
  </conditionalFormatting>
  <conditionalFormatting sqref="I13">
    <cfRule type="cellIs" dxfId="69" priority="371" operator="greaterThan">
      <formula>50</formula>
    </cfRule>
  </conditionalFormatting>
  <conditionalFormatting sqref="I14">
    <cfRule type="cellIs" dxfId="68" priority="372" operator="greaterThan">
      <formula>50</formula>
    </cfRule>
  </conditionalFormatting>
  <conditionalFormatting sqref="I15">
    <cfRule type="cellIs" dxfId="67" priority="373" operator="greaterThan">
      <formula>50</formula>
    </cfRule>
  </conditionalFormatting>
  <conditionalFormatting sqref="I16">
    <cfRule type="cellIs" dxfId="66" priority="374" operator="greaterThan">
      <formula>50</formula>
    </cfRule>
  </conditionalFormatting>
  <conditionalFormatting sqref="D11">
    <cfRule type="cellIs" dxfId="65" priority="375" operator="greaterThan">
      <formula>1000</formula>
    </cfRule>
  </conditionalFormatting>
  <conditionalFormatting sqref="E11">
    <cfRule type="cellIs" dxfId="64" priority="376" operator="greaterThan">
      <formula>1000</formula>
    </cfRule>
  </conditionalFormatting>
  <conditionalFormatting sqref="F11">
    <cfRule type="cellIs" dxfId="63" priority="377" operator="greaterThan">
      <formula>1000</formula>
    </cfRule>
  </conditionalFormatting>
  <conditionalFormatting sqref="G11">
    <cfRule type="cellIs" dxfId="62" priority="378" operator="greaterThan">
      <formula>1000</formula>
    </cfRule>
  </conditionalFormatting>
  <conditionalFormatting sqref="H11">
    <cfRule type="cellIs" dxfId="61" priority="379" operator="greaterThan">
      <formula>1000</formula>
    </cfRule>
  </conditionalFormatting>
  <conditionalFormatting sqref="I11">
    <cfRule type="cellIs" dxfId="60" priority="380" operator="greaterThan">
      <formula>1000</formula>
    </cfRule>
  </conditionalFormatting>
  <conditionalFormatting sqref="J11">
    <cfRule type="cellIs" dxfId="59" priority="381" operator="greaterThan">
      <formula>1000</formula>
    </cfRule>
  </conditionalFormatting>
  <conditionalFormatting sqref="K11">
    <cfRule type="cellIs" dxfId="58" priority="382" operator="greaterThan">
      <formula>1000</formula>
    </cfRule>
  </conditionalFormatting>
  <conditionalFormatting sqref="L11">
    <cfRule type="cellIs" dxfId="57" priority="383" operator="greaterThan">
      <formula>1000</formula>
    </cfRule>
  </conditionalFormatting>
  <conditionalFormatting sqref="M11">
    <cfRule type="cellIs" dxfId="56" priority="384" operator="greaterThan">
      <formula>1000</formula>
    </cfRule>
  </conditionalFormatting>
  <conditionalFormatting sqref="N11">
    <cfRule type="cellIs" dxfId="55" priority="385" operator="greaterThan">
      <formula>1000</formula>
    </cfRule>
  </conditionalFormatting>
  <conditionalFormatting sqref="O11">
    <cfRule type="cellIs" dxfId="54" priority="386" operator="greaterThan">
      <formula>1000</formula>
    </cfRule>
  </conditionalFormatting>
  <conditionalFormatting sqref="P11">
    <cfRule type="cellIs" dxfId="53" priority="387" operator="greaterThan">
      <formula>1000</formula>
    </cfRule>
  </conditionalFormatting>
  <conditionalFormatting sqref="Q11">
    <cfRule type="cellIs" dxfId="52" priority="388" operator="greaterThan">
      <formula>1000</formula>
    </cfRule>
  </conditionalFormatting>
  <conditionalFormatting sqref="R11">
    <cfRule type="cellIs" dxfId="51" priority="389" operator="greaterThan">
      <formula>1000</formula>
    </cfRule>
  </conditionalFormatting>
  <conditionalFormatting sqref="S11">
    <cfRule type="cellIs" dxfId="50" priority="390" operator="greaterThan">
      <formula>1000</formula>
    </cfRule>
  </conditionalFormatting>
  <conditionalFormatting sqref="T11">
    <cfRule type="cellIs" dxfId="49" priority="391" operator="greaterThan">
      <formula>1000</formula>
    </cfRule>
  </conditionalFormatting>
  <conditionalFormatting sqref="I12">
    <cfRule type="cellIs" dxfId="48" priority="392" operator="greaterThan">
      <formula>50</formula>
    </cfRule>
  </conditionalFormatting>
  <conditionalFormatting sqref="I13">
    <cfRule type="cellIs" dxfId="47" priority="393" operator="greaterThan">
      <formula>50</formula>
    </cfRule>
  </conditionalFormatting>
  <conditionalFormatting sqref="I14">
    <cfRule type="cellIs" dxfId="46" priority="394" operator="greaterThan">
      <formula>50</formula>
    </cfRule>
  </conditionalFormatting>
  <conditionalFormatting sqref="I15">
    <cfRule type="cellIs" dxfId="45" priority="395" operator="greaterThan">
      <formula>50</formula>
    </cfRule>
  </conditionalFormatting>
  <conditionalFormatting sqref="I16">
    <cfRule type="cellIs" dxfId="44" priority="396" operator="greaterThan">
      <formula>50</formula>
    </cfRule>
  </conditionalFormatting>
  <conditionalFormatting sqref="D11">
    <cfRule type="cellIs" dxfId="43" priority="397" operator="greaterThan">
      <formula>1000</formula>
    </cfRule>
  </conditionalFormatting>
  <conditionalFormatting sqref="E11">
    <cfRule type="cellIs" dxfId="42" priority="398" operator="greaterThan">
      <formula>1000</formula>
    </cfRule>
  </conditionalFormatting>
  <conditionalFormatting sqref="F11">
    <cfRule type="cellIs" dxfId="41" priority="399" operator="greaterThan">
      <formula>1000</formula>
    </cfRule>
  </conditionalFormatting>
  <conditionalFormatting sqref="G11">
    <cfRule type="cellIs" dxfId="40" priority="400" operator="greaterThan">
      <formula>1000</formula>
    </cfRule>
  </conditionalFormatting>
  <conditionalFormatting sqref="H11">
    <cfRule type="cellIs" dxfId="39" priority="401" operator="greaterThan">
      <formula>1000</formula>
    </cfRule>
  </conditionalFormatting>
  <conditionalFormatting sqref="I11">
    <cfRule type="cellIs" dxfId="38" priority="402" operator="greaterThan">
      <formula>1000</formula>
    </cfRule>
  </conditionalFormatting>
  <conditionalFormatting sqref="J11">
    <cfRule type="cellIs" dxfId="37" priority="403" operator="greaterThan">
      <formula>1000</formula>
    </cfRule>
  </conditionalFormatting>
  <conditionalFormatting sqref="K11">
    <cfRule type="cellIs" dxfId="36" priority="404" operator="greaterThan">
      <formula>1000</formula>
    </cfRule>
  </conditionalFormatting>
  <conditionalFormatting sqref="L11">
    <cfRule type="cellIs" dxfId="35" priority="405" operator="greaterThan">
      <formula>1000</formula>
    </cfRule>
  </conditionalFormatting>
  <conditionalFormatting sqref="M11">
    <cfRule type="cellIs" dxfId="34" priority="406" operator="greaterThan">
      <formula>1000</formula>
    </cfRule>
  </conditionalFormatting>
  <conditionalFormatting sqref="N11">
    <cfRule type="cellIs" dxfId="33" priority="407" operator="greaterThan">
      <formula>1000</formula>
    </cfRule>
  </conditionalFormatting>
  <conditionalFormatting sqref="O11">
    <cfRule type="cellIs" dxfId="32" priority="408" operator="greaterThan">
      <formula>1000</formula>
    </cfRule>
  </conditionalFormatting>
  <conditionalFormatting sqref="P11">
    <cfRule type="cellIs" dxfId="31" priority="409" operator="greaterThan">
      <formula>1000</formula>
    </cfRule>
  </conditionalFormatting>
  <conditionalFormatting sqref="Q11">
    <cfRule type="cellIs" dxfId="30" priority="410" operator="greaterThan">
      <formula>1000</formula>
    </cfRule>
  </conditionalFormatting>
  <conditionalFormatting sqref="R11">
    <cfRule type="cellIs" dxfId="29" priority="411" operator="greaterThan">
      <formula>1000</formula>
    </cfRule>
  </conditionalFormatting>
  <conditionalFormatting sqref="S11">
    <cfRule type="cellIs" dxfId="28" priority="412" operator="greaterThan">
      <formula>1000</formula>
    </cfRule>
  </conditionalFormatting>
  <conditionalFormatting sqref="T11">
    <cfRule type="cellIs" dxfId="27" priority="413" operator="greaterThan">
      <formula>1000</formula>
    </cfRule>
  </conditionalFormatting>
  <conditionalFormatting sqref="I12">
    <cfRule type="cellIs" dxfId="26" priority="414" operator="greaterThan">
      <formula>50</formula>
    </cfRule>
  </conditionalFormatting>
  <conditionalFormatting sqref="I13">
    <cfRule type="cellIs" dxfId="25" priority="415" operator="greaterThan">
      <formula>50</formula>
    </cfRule>
  </conditionalFormatting>
  <conditionalFormatting sqref="I14">
    <cfRule type="cellIs" dxfId="24" priority="416" operator="greaterThan">
      <formula>50</formula>
    </cfRule>
  </conditionalFormatting>
  <conditionalFormatting sqref="I15">
    <cfRule type="cellIs" dxfId="23" priority="417" operator="greaterThan">
      <formula>50</formula>
    </cfRule>
  </conditionalFormatting>
  <conditionalFormatting sqref="I16">
    <cfRule type="cellIs" dxfId="22" priority="418" operator="greaterThan">
      <formula>50</formula>
    </cfRule>
  </conditionalFormatting>
  <conditionalFormatting sqref="D11">
    <cfRule type="cellIs" dxfId="21" priority="419" operator="greaterThan">
      <formula>1000</formula>
    </cfRule>
  </conditionalFormatting>
  <conditionalFormatting sqref="E11">
    <cfRule type="cellIs" dxfId="20" priority="420" operator="greaterThan">
      <formula>1000</formula>
    </cfRule>
  </conditionalFormatting>
  <conditionalFormatting sqref="F11">
    <cfRule type="cellIs" dxfId="19" priority="421" operator="greaterThan">
      <formula>1000</formula>
    </cfRule>
  </conditionalFormatting>
  <conditionalFormatting sqref="G11">
    <cfRule type="cellIs" dxfId="18" priority="422" operator="greaterThan">
      <formula>1000</formula>
    </cfRule>
  </conditionalFormatting>
  <conditionalFormatting sqref="H11">
    <cfRule type="cellIs" dxfId="17" priority="423" operator="greaterThan">
      <formula>1000</formula>
    </cfRule>
  </conditionalFormatting>
  <conditionalFormatting sqref="I11">
    <cfRule type="cellIs" dxfId="16" priority="424" operator="greaterThan">
      <formula>1000</formula>
    </cfRule>
  </conditionalFormatting>
  <conditionalFormatting sqref="J11">
    <cfRule type="cellIs" dxfId="15" priority="425" operator="greaterThan">
      <formula>1000</formula>
    </cfRule>
  </conditionalFormatting>
  <conditionalFormatting sqref="K11">
    <cfRule type="cellIs" dxfId="14" priority="426" operator="greaterThan">
      <formula>1000</formula>
    </cfRule>
  </conditionalFormatting>
  <conditionalFormatting sqref="L11">
    <cfRule type="cellIs" dxfId="13" priority="427" operator="greaterThan">
      <formula>1000</formula>
    </cfRule>
  </conditionalFormatting>
  <conditionalFormatting sqref="M11">
    <cfRule type="cellIs" dxfId="12" priority="428" operator="greaterThan">
      <formula>1000</formula>
    </cfRule>
  </conditionalFormatting>
  <conditionalFormatting sqref="N11">
    <cfRule type="cellIs" dxfId="11" priority="429" operator="greaterThan">
      <formula>1000</formula>
    </cfRule>
  </conditionalFormatting>
  <conditionalFormatting sqref="O11">
    <cfRule type="cellIs" dxfId="10" priority="430" operator="greaterThan">
      <formula>1000</formula>
    </cfRule>
  </conditionalFormatting>
  <conditionalFormatting sqref="P11">
    <cfRule type="cellIs" dxfId="9" priority="431" operator="greaterThan">
      <formula>1000</formula>
    </cfRule>
  </conditionalFormatting>
  <conditionalFormatting sqref="Q11">
    <cfRule type="cellIs" dxfId="8" priority="432" operator="greaterThan">
      <formula>1000</formula>
    </cfRule>
  </conditionalFormatting>
  <conditionalFormatting sqref="R11">
    <cfRule type="cellIs" dxfId="7" priority="433" operator="greaterThan">
      <formula>1000</formula>
    </cfRule>
  </conditionalFormatting>
  <conditionalFormatting sqref="S11">
    <cfRule type="cellIs" dxfId="6" priority="434" operator="greaterThan">
      <formula>1000</formula>
    </cfRule>
  </conditionalFormatting>
  <conditionalFormatting sqref="T11">
    <cfRule type="cellIs" dxfId="5" priority="435" operator="greaterThan">
      <formula>1000</formula>
    </cfRule>
  </conditionalFormatting>
  <conditionalFormatting sqref="I12">
    <cfRule type="cellIs" dxfId="4" priority="436" operator="greaterThan">
      <formula>50</formula>
    </cfRule>
  </conditionalFormatting>
  <conditionalFormatting sqref="I13">
    <cfRule type="cellIs" dxfId="3" priority="437" operator="greaterThan">
      <formula>50</formula>
    </cfRule>
  </conditionalFormatting>
  <conditionalFormatting sqref="I14">
    <cfRule type="cellIs" dxfId="2" priority="438" operator="greaterThan">
      <formula>50</formula>
    </cfRule>
  </conditionalFormatting>
  <conditionalFormatting sqref="I15">
    <cfRule type="cellIs" dxfId="1" priority="439" operator="greaterThan">
      <formula>50</formula>
    </cfRule>
  </conditionalFormatting>
  <conditionalFormatting sqref="I16">
    <cfRule type="cellIs" dxfId="0" priority="440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171</v>
      </c>
    </row>
    <row r="5" spans="1:22" ht="14.25" customHeight="1" x14ac:dyDescent="0.2">
      <c r="C5" s="76" t="s">
        <v>176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>
        <v>502157.04233306699</v>
      </c>
      <c r="H51" s="40">
        <v>499530.36390438298</v>
      </c>
      <c r="I51" s="41">
        <v>41238.059760956203</v>
      </c>
      <c r="J51" s="42">
        <v>41238.059760956203</v>
      </c>
      <c r="K51" s="43">
        <v>39274.342629482097</v>
      </c>
      <c r="L51" s="44">
        <v>39274.342629482097</v>
      </c>
      <c r="M51" s="43">
        <v>40059.829482071698</v>
      </c>
      <c r="N51" s="44">
        <v>38056.838007968101</v>
      </c>
      <c r="O51" s="42">
        <v>46068.803904382497</v>
      </c>
      <c r="P51" s="42">
        <v>42062.820956175303</v>
      </c>
      <c r="Q51" s="42">
        <v>42062.820956175303</v>
      </c>
      <c r="R51" s="42">
        <v>44065.8124302789</v>
      </c>
      <c r="S51" s="42">
        <v>40059.829482071698</v>
      </c>
      <c r="T51" s="42">
        <v>46068.803904382497</v>
      </c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>
        <v>25000.447171314801</v>
      </c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>
        <v>0</v>
      </c>
      <c r="H53" s="40">
        <v>0</v>
      </c>
      <c r="I53" s="41">
        <v>0</v>
      </c>
      <c r="J53" s="42">
        <v>0</v>
      </c>
      <c r="K53" s="43">
        <v>0</v>
      </c>
      <c r="L53" s="44">
        <v>0</v>
      </c>
      <c r="M53" s="43">
        <v>0</v>
      </c>
      <c r="N53" s="44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168510.92741008001</v>
      </c>
      <c r="H56" s="40">
        <v>157660.886293794</v>
      </c>
      <c r="I56" s="41">
        <v>13015.4831833072</v>
      </c>
      <c r="J56" s="42">
        <v>13015.4831833072</v>
      </c>
      <c r="K56" s="43">
        <v>12395.698269816399</v>
      </c>
      <c r="L56" s="44">
        <v>12395.698269816399</v>
      </c>
      <c r="M56" s="43">
        <v>12643.6122352127</v>
      </c>
      <c r="N56" s="44">
        <v>12011.431623452099</v>
      </c>
      <c r="O56" s="42">
        <v>14540.1540704946</v>
      </c>
      <c r="P56" s="42">
        <v>13275.7928469733</v>
      </c>
      <c r="Q56" s="42">
        <v>13275.7928469733</v>
      </c>
      <c r="R56" s="42">
        <v>13907.973458734001</v>
      </c>
      <c r="S56" s="42">
        <v>12643.6122352127</v>
      </c>
      <c r="T56" s="42">
        <v>14540.1540704946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>
        <v>0</v>
      </c>
      <c r="I57" s="41">
        <v>0</v>
      </c>
      <c r="J57" s="42">
        <v>0</v>
      </c>
      <c r="K57" s="43">
        <v>0</v>
      </c>
      <c r="L57" s="44">
        <v>0</v>
      </c>
      <c r="M57" s="43">
        <v>0</v>
      </c>
      <c r="N57" s="44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>
        <v>0</v>
      </c>
      <c r="I58" s="41">
        <v>0</v>
      </c>
      <c r="J58" s="42">
        <v>0</v>
      </c>
      <c r="K58" s="43">
        <v>0</v>
      </c>
      <c r="L58" s="44">
        <v>0</v>
      </c>
      <c r="M58" s="43">
        <v>0</v>
      </c>
      <c r="N58" s="44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>
        <v>0</v>
      </c>
      <c r="I59" s="41">
        <v>0</v>
      </c>
      <c r="J59" s="42">
        <v>0</v>
      </c>
      <c r="K59" s="43">
        <v>0</v>
      </c>
      <c r="L59" s="44">
        <v>0</v>
      </c>
      <c r="M59" s="43">
        <v>0</v>
      </c>
      <c r="N59" s="44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>
        <v>0</v>
      </c>
      <c r="I60" s="41">
        <v>0</v>
      </c>
      <c r="J60" s="42">
        <v>0</v>
      </c>
      <c r="K60" s="43">
        <v>0</v>
      </c>
      <c r="L60" s="44">
        <v>0</v>
      </c>
      <c r="M60" s="43">
        <v>0</v>
      </c>
      <c r="N60" s="44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>
        <v>2000</v>
      </c>
      <c r="H62" s="45">
        <v>2000</v>
      </c>
      <c r="I62" s="39"/>
      <c r="J62" s="30"/>
      <c r="K62" s="11">
        <v>500</v>
      </c>
      <c r="L62" s="29"/>
      <c r="M62" s="11"/>
      <c r="N62" s="29">
        <v>500</v>
      </c>
      <c r="O62" s="30"/>
      <c r="P62" s="30"/>
      <c r="Q62" s="30">
        <v>500</v>
      </c>
      <c r="R62" s="30"/>
      <c r="S62" s="30"/>
      <c r="T62" s="30">
        <v>500</v>
      </c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>
        <v>0</v>
      </c>
      <c r="I63" s="41">
        <v>0</v>
      </c>
      <c r="J63" s="42">
        <v>0</v>
      </c>
      <c r="K63" s="43">
        <v>0</v>
      </c>
      <c r="L63" s="44">
        <v>0</v>
      </c>
      <c r="M63" s="43">
        <v>0</v>
      </c>
      <c r="N63" s="44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>
        <v>0</v>
      </c>
      <c r="I64" s="41">
        <v>0</v>
      </c>
      <c r="J64" s="42">
        <v>0</v>
      </c>
      <c r="K64" s="43">
        <v>0</v>
      </c>
      <c r="L64" s="44">
        <v>0</v>
      </c>
      <c r="M64" s="43">
        <v>0</v>
      </c>
      <c r="N64" s="44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>
        <v>0</v>
      </c>
      <c r="I65" s="41">
        <v>0</v>
      </c>
      <c r="J65" s="42">
        <v>0</v>
      </c>
      <c r="K65" s="43">
        <v>0</v>
      </c>
      <c r="L65" s="44">
        <v>0</v>
      </c>
      <c r="M65" s="43">
        <v>0</v>
      </c>
      <c r="N65" s="44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>
        <v>500</v>
      </c>
      <c r="H70" s="45">
        <v>500</v>
      </c>
      <c r="I70" s="46"/>
      <c r="J70" s="30"/>
      <c r="K70" s="11"/>
      <c r="L70" s="29"/>
      <c r="M70" s="11"/>
      <c r="N70" s="29"/>
      <c r="O70" s="30"/>
      <c r="P70" s="30"/>
      <c r="Q70" s="30"/>
      <c r="R70" s="30">
        <v>500</v>
      </c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>
        <v>250</v>
      </c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>
        <v>400</v>
      </c>
      <c r="H78" s="45">
        <v>400</v>
      </c>
      <c r="I78" s="46"/>
      <c r="J78" s="30"/>
      <c r="K78" s="46"/>
      <c r="L78" s="30"/>
      <c r="M78" s="11"/>
      <c r="N78" s="29"/>
      <c r="O78" s="11"/>
      <c r="P78" s="29"/>
      <c r="Q78" s="30"/>
      <c r="R78" s="30">
        <v>400</v>
      </c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>
        <v>350</v>
      </c>
      <c r="H79" s="45">
        <v>350</v>
      </c>
      <c r="I79" s="46"/>
      <c r="J79" s="30"/>
      <c r="K79" s="46"/>
      <c r="L79" s="30"/>
      <c r="M79" s="11"/>
      <c r="N79" s="29"/>
      <c r="O79" s="11"/>
      <c r="P79" s="29"/>
      <c r="Q79" s="30"/>
      <c r="R79" s="30">
        <v>350</v>
      </c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>
        <v>-2592</v>
      </c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>
        <v>-16479</v>
      </c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>
        <v>180</v>
      </c>
      <c r="H102" s="45">
        <v>180</v>
      </c>
      <c r="I102" s="46"/>
      <c r="J102" s="30"/>
      <c r="K102" s="46"/>
      <c r="L102" s="30"/>
      <c r="M102" s="11"/>
      <c r="N102" s="29"/>
      <c r="O102" s="11"/>
      <c r="P102" s="29"/>
      <c r="Q102" s="30"/>
      <c r="R102" s="30">
        <v>180</v>
      </c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>
        <v>500</v>
      </c>
      <c r="H105" s="45">
        <v>500</v>
      </c>
      <c r="I105" s="46"/>
      <c r="J105" s="30"/>
      <c r="K105" s="46">
        <v>125</v>
      </c>
      <c r="L105" s="30"/>
      <c r="M105" s="11"/>
      <c r="N105" s="29">
        <v>125</v>
      </c>
      <c r="O105" s="11"/>
      <c r="P105" s="29"/>
      <c r="Q105" s="30">
        <v>125</v>
      </c>
      <c r="R105" s="30"/>
      <c r="S105" s="30"/>
      <c r="T105" s="30">
        <v>125</v>
      </c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>
        <v>2880</v>
      </c>
      <c r="H109" s="45">
        <v>2880</v>
      </c>
      <c r="I109" s="46">
        <v>1380</v>
      </c>
      <c r="J109" s="30"/>
      <c r="K109" s="46"/>
      <c r="L109" s="30"/>
      <c r="M109" s="11"/>
      <c r="N109" s="29">
        <v>1500</v>
      </c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>
        <v>4000</v>
      </c>
      <c r="H117" s="45">
        <v>2000</v>
      </c>
      <c r="I117" s="46"/>
      <c r="J117" s="30"/>
      <c r="K117" s="46">
        <v>500</v>
      </c>
      <c r="L117" s="30"/>
      <c r="M117" s="11"/>
      <c r="N117" s="29">
        <v>500</v>
      </c>
      <c r="O117" s="11"/>
      <c r="P117" s="29"/>
      <c r="Q117" s="30">
        <v>500</v>
      </c>
      <c r="R117" s="30"/>
      <c r="S117" s="30"/>
      <c r="T117" s="30">
        <v>500</v>
      </c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>
        <v>500</v>
      </c>
      <c r="H118" s="45">
        <v>500</v>
      </c>
      <c r="I118" s="46"/>
      <c r="J118" s="30"/>
      <c r="K118" s="46">
        <v>125</v>
      </c>
      <c r="L118" s="30"/>
      <c r="M118" s="11"/>
      <c r="N118" s="29">
        <v>125</v>
      </c>
      <c r="O118" s="11"/>
      <c r="P118" s="29"/>
      <c r="Q118" s="30">
        <v>125</v>
      </c>
      <c r="R118" s="30"/>
      <c r="S118" s="30"/>
      <c r="T118" s="30">
        <v>125</v>
      </c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>
        <v>500</v>
      </c>
      <c r="H119" s="45">
        <v>500</v>
      </c>
      <c r="I119" s="46"/>
      <c r="J119" s="30"/>
      <c r="K119" s="46">
        <v>125</v>
      </c>
      <c r="L119" s="30"/>
      <c r="M119" s="11"/>
      <c r="N119" s="29">
        <v>125</v>
      </c>
      <c r="O119" s="11"/>
      <c r="P119" s="29"/>
      <c r="Q119" s="30">
        <v>125</v>
      </c>
      <c r="R119" s="30"/>
      <c r="S119" s="30"/>
      <c r="T119" s="30">
        <v>125</v>
      </c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>
        <v>250</v>
      </c>
      <c r="H120" s="45">
        <v>250</v>
      </c>
      <c r="I120" s="46"/>
      <c r="J120" s="30"/>
      <c r="K120" s="46"/>
      <c r="L120" s="30"/>
      <c r="M120" s="11"/>
      <c r="N120" s="29">
        <v>250</v>
      </c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>
        <v>250</v>
      </c>
      <c r="H124" s="45">
        <v>200</v>
      </c>
      <c r="I124" s="46"/>
      <c r="J124" s="30"/>
      <c r="K124" s="46">
        <v>50</v>
      </c>
      <c r="L124" s="30"/>
      <c r="M124" s="11"/>
      <c r="N124" s="29">
        <v>50</v>
      </c>
      <c r="O124" s="11"/>
      <c r="P124" s="29"/>
      <c r="Q124" s="30">
        <v>50</v>
      </c>
      <c r="R124" s="30"/>
      <c r="S124" s="30"/>
      <c r="T124" s="30">
        <v>50</v>
      </c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>
        <v>250</v>
      </c>
      <c r="H125" s="45">
        <v>200</v>
      </c>
      <c r="I125" s="46"/>
      <c r="J125" s="30"/>
      <c r="K125" s="46">
        <v>50</v>
      </c>
      <c r="L125" s="30"/>
      <c r="M125" s="11"/>
      <c r="N125" s="29">
        <v>50</v>
      </c>
      <c r="O125" s="11"/>
      <c r="P125" s="29"/>
      <c r="Q125" s="30">
        <v>50</v>
      </c>
      <c r="R125" s="30"/>
      <c r="S125" s="30"/>
      <c r="T125" s="30">
        <v>50</v>
      </c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>
        <v>4800</v>
      </c>
      <c r="H127" s="45">
        <v>4800</v>
      </c>
      <c r="I127" s="46">
        <v>400</v>
      </c>
      <c r="J127" s="30">
        <v>400</v>
      </c>
      <c r="K127" s="46">
        <v>400</v>
      </c>
      <c r="L127" s="30">
        <v>400</v>
      </c>
      <c r="M127" s="11">
        <v>400</v>
      </c>
      <c r="N127" s="29">
        <v>400</v>
      </c>
      <c r="O127" s="11">
        <v>400</v>
      </c>
      <c r="P127" s="29">
        <v>400</v>
      </c>
      <c r="Q127" s="30">
        <v>400</v>
      </c>
      <c r="R127" s="30">
        <v>400</v>
      </c>
      <c r="S127" s="30">
        <v>400</v>
      </c>
      <c r="T127" s="30">
        <v>400</v>
      </c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>
        <v>100</v>
      </c>
      <c r="H135" s="45">
        <v>100</v>
      </c>
      <c r="I135" s="46">
        <v>100</v>
      </c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>
        <v>360</v>
      </c>
      <c r="H136" s="45">
        <v>360</v>
      </c>
      <c r="I136" s="46"/>
      <c r="J136" s="30"/>
      <c r="K136" s="46"/>
      <c r="L136" s="30"/>
      <c r="M136" s="11"/>
      <c r="N136" s="29"/>
      <c r="O136" s="11"/>
      <c r="P136" s="29"/>
      <c r="Q136" s="30"/>
      <c r="R136" s="30">
        <v>360</v>
      </c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>
        <v>-25780</v>
      </c>
      <c r="H140" s="45">
        <v>-32871</v>
      </c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>
        <v>-32871</v>
      </c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>
        <v>300</v>
      </c>
      <c r="H145" s="45">
        <v>300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>
        <v>300</v>
      </c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669187.416914462</v>
      </c>
      <c r="H155" s="47">
        <v>640340.25019817695</v>
      </c>
      <c r="I155" s="35">
        <v>56133.542944263398</v>
      </c>
      <c r="J155" s="36">
        <v>54653.542944263398</v>
      </c>
      <c r="K155" s="46">
        <v>53545.040899298503</v>
      </c>
      <c r="L155" s="30">
        <v>52070.040899298503</v>
      </c>
      <c r="M155" s="11">
        <v>53103.441717284397</v>
      </c>
      <c r="N155" s="29">
        <v>53693.269631420197</v>
      </c>
      <c r="O155" s="11">
        <v>61008.957974877099</v>
      </c>
      <c r="P155" s="29">
        <v>55738.613803148597</v>
      </c>
      <c r="Q155" s="30">
        <v>57213.613803148597</v>
      </c>
      <c r="R155" s="30">
        <v>60463.785889012899</v>
      </c>
      <c r="S155" s="30">
        <v>53103.441717284397</v>
      </c>
      <c r="T155" s="30">
        <v>29612.957974877099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-669187.416914462</v>
      </c>
      <c r="H157" s="50">
        <f t="shared" si="7"/>
        <v>-640340.25019817695</v>
      </c>
      <c r="I157" s="51">
        <f t="shared" si="7"/>
        <v>-56133.542944263398</v>
      </c>
      <c r="J157" s="52">
        <f t="shared" si="7"/>
        <v>-54653.542944263398</v>
      </c>
      <c r="K157" s="52">
        <f t="shared" si="7"/>
        <v>-53545.040899298503</v>
      </c>
      <c r="L157" s="52">
        <f t="shared" si="7"/>
        <v>-52070.040899298503</v>
      </c>
      <c r="M157" s="52">
        <f t="shared" si="7"/>
        <v>-53103.441717284397</v>
      </c>
      <c r="N157" s="52">
        <f t="shared" si="7"/>
        <v>-53693.269631420197</v>
      </c>
      <c r="O157" s="52">
        <f t="shared" si="7"/>
        <v>-61008.957974877099</v>
      </c>
      <c r="P157" s="52">
        <f t="shared" si="7"/>
        <v>-55738.613803148597</v>
      </c>
      <c r="Q157" s="52">
        <f t="shared" si="7"/>
        <v>-57213.613803148597</v>
      </c>
      <c r="R157" s="52">
        <f t="shared" si="7"/>
        <v>-60463.785889012899</v>
      </c>
      <c r="S157" s="49">
        <f t="shared" si="7"/>
        <v>-53103.441717284397</v>
      </c>
      <c r="T157" s="51">
        <f t="shared" si="7"/>
        <v>-29612.957974877099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597" priority="1" operator="greaterThan">
      <formula>1000</formula>
    </cfRule>
  </conditionalFormatting>
  <conditionalFormatting sqref="E11">
    <cfRule type="cellIs" dxfId="4596" priority="2" operator="greaterThan">
      <formula>1000</formula>
    </cfRule>
  </conditionalFormatting>
  <conditionalFormatting sqref="F11">
    <cfRule type="cellIs" dxfId="4595" priority="3" operator="greaterThan">
      <formula>1000</formula>
    </cfRule>
  </conditionalFormatting>
  <conditionalFormatting sqref="G11">
    <cfRule type="cellIs" dxfId="4594" priority="4" operator="greaterThan">
      <formula>1000</formula>
    </cfRule>
  </conditionalFormatting>
  <conditionalFormatting sqref="H11">
    <cfRule type="cellIs" dxfId="4593" priority="5" operator="greaterThan">
      <formula>1000</formula>
    </cfRule>
  </conditionalFormatting>
  <conditionalFormatting sqref="I11">
    <cfRule type="cellIs" dxfId="4592" priority="6" operator="greaterThan">
      <formula>1000</formula>
    </cfRule>
  </conditionalFormatting>
  <conditionalFormatting sqref="J11">
    <cfRule type="cellIs" dxfId="4591" priority="7" operator="greaterThan">
      <formula>1000</formula>
    </cfRule>
  </conditionalFormatting>
  <conditionalFormatting sqref="K11">
    <cfRule type="cellIs" dxfId="4590" priority="8" operator="greaterThan">
      <formula>1000</formula>
    </cfRule>
  </conditionalFormatting>
  <conditionalFormatting sqref="L11">
    <cfRule type="cellIs" dxfId="4589" priority="9" operator="greaterThan">
      <formula>1000</formula>
    </cfRule>
  </conditionalFormatting>
  <conditionalFormatting sqref="M11">
    <cfRule type="cellIs" dxfId="4588" priority="10" operator="greaterThan">
      <formula>1000</formula>
    </cfRule>
  </conditionalFormatting>
  <conditionalFormatting sqref="N11">
    <cfRule type="cellIs" dxfId="4587" priority="11" operator="greaterThan">
      <formula>1000</formula>
    </cfRule>
  </conditionalFormatting>
  <conditionalFormatting sqref="O11">
    <cfRule type="cellIs" dxfId="4586" priority="12" operator="greaterThan">
      <formula>1000</formula>
    </cfRule>
  </conditionalFormatting>
  <conditionalFormatting sqref="P11">
    <cfRule type="cellIs" dxfId="4585" priority="13" operator="greaterThan">
      <formula>1000</formula>
    </cfRule>
  </conditionalFormatting>
  <conditionalFormatting sqref="Q11">
    <cfRule type="cellIs" dxfId="4584" priority="14" operator="greaterThan">
      <formula>1000</formula>
    </cfRule>
  </conditionalFormatting>
  <conditionalFormatting sqref="R11">
    <cfRule type="cellIs" dxfId="4583" priority="15" operator="greaterThan">
      <formula>1000</formula>
    </cfRule>
  </conditionalFormatting>
  <conditionalFormatting sqref="S11">
    <cfRule type="cellIs" dxfId="4582" priority="16" operator="greaterThan">
      <formula>1000</formula>
    </cfRule>
  </conditionalFormatting>
  <conditionalFormatting sqref="T11">
    <cfRule type="cellIs" dxfId="4581" priority="17" operator="greaterThan">
      <formula>1000</formula>
    </cfRule>
  </conditionalFormatting>
  <conditionalFormatting sqref="I12">
    <cfRule type="cellIs" dxfId="4580" priority="18" operator="greaterThan">
      <formula>50</formula>
    </cfRule>
  </conditionalFormatting>
  <conditionalFormatting sqref="I13">
    <cfRule type="cellIs" dxfId="4579" priority="19" operator="greaterThan">
      <formula>50</formula>
    </cfRule>
  </conditionalFormatting>
  <conditionalFormatting sqref="I14">
    <cfRule type="cellIs" dxfId="4578" priority="20" operator="greaterThan">
      <formula>50</formula>
    </cfRule>
  </conditionalFormatting>
  <conditionalFormatting sqref="I15">
    <cfRule type="cellIs" dxfId="4577" priority="21" operator="greaterThan">
      <formula>50</formula>
    </cfRule>
  </conditionalFormatting>
  <conditionalFormatting sqref="I16">
    <cfRule type="cellIs" dxfId="4576" priority="22" operator="greaterThan">
      <formula>50</formula>
    </cfRule>
  </conditionalFormatting>
  <conditionalFormatting sqref="D11">
    <cfRule type="cellIs" dxfId="4575" priority="23" operator="greaterThan">
      <formula>1000</formula>
    </cfRule>
  </conditionalFormatting>
  <conditionalFormatting sqref="E11">
    <cfRule type="cellIs" dxfId="4574" priority="24" operator="greaterThan">
      <formula>1000</formula>
    </cfRule>
  </conditionalFormatting>
  <conditionalFormatting sqref="F11">
    <cfRule type="cellIs" dxfId="4573" priority="25" operator="greaterThan">
      <formula>1000</formula>
    </cfRule>
  </conditionalFormatting>
  <conditionalFormatting sqref="G11">
    <cfRule type="cellIs" dxfId="4572" priority="26" operator="greaterThan">
      <formula>1000</formula>
    </cfRule>
  </conditionalFormatting>
  <conditionalFormatting sqref="H11">
    <cfRule type="cellIs" dxfId="4571" priority="27" operator="greaterThan">
      <formula>1000</formula>
    </cfRule>
  </conditionalFormatting>
  <conditionalFormatting sqref="I11">
    <cfRule type="cellIs" dxfId="4570" priority="28" operator="greaterThan">
      <formula>1000</formula>
    </cfRule>
  </conditionalFormatting>
  <conditionalFormatting sqref="J11">
    <cfRule type="cellIs" dxfId="4569" priority="29" operator="greaterThan">
      <formula>1000</formula>
    </cfRule>
  </conditionalFormatting>
  <conditionalFormatting sqref="K11">
    <cfRule type="cellIs" dxfId="4568" priority="30" operator="greaterThan">
      <formula>1000</formula>
    </cfRule>
  </conditionalFormatting>
  <conditionalFormatting sqref="L11">
    <cfRule type="cellIs" dxfId="4567" priority="31" operator="greaterThan">
      <formula>1000</formula>
    </cfRule>
  </conditionalFormatting>
  <conditionalFormatting sqref="M11">
    <cfRule type="cellIs" dxfId="4566" priority="32" operator="greaterThan">
      <formula>1000</formula>
    </cfRule>
  </conditionalFormatting>
  <conditionalFormatting sqref="N11">
    <cfRule type="cellIs" dxfId="4565" priority="33" operator="greaterThan">
      <formula>1000</formula>
    </cfRule>
  </conditionalFormatting>
  <conditionalFormatting sqref="O11">
    <cfRule type="cellIs" dxfId="4564" priority="34" operator="greaterThan">
      <formula>1000</formula>
    </cfRule>
  </conditionalFormatting>
  <conditionalFormatting sqref="P11">
    <cfRule type="cellIs" dxfId="4563" priority="35" operator="greaterThan">
      <formula>1000</formula>
    </cfRule>
  </conditionalFormatting>
  <conditionalFormatting sqref="Q11">
    <cfRule type="cellIs" dxfId="4562" priority="36" operator="greaterThan">
      <formula>1000</formula>
    </cfRule>
  </conditionalFormatting>
  <conditionalFormatting sqref="R11">
    <cfRule type="cellIs" dxfId="4561" priority="37" operator="greaterThan">
      <formula>1000</formula>
    </cfRule>
  </conditionalFormatting>
  <conditionalFormatting sqref="S11">
    <cfRule type="cellIs" dxfId="4560" priority="38" operator="greaterThan">
      <formula>1000</formula>
    </cfRule>
  </conditionalFormatting>
  <conditionalFormatting sqref="T11">
    <cfRule type="cellIs" dxfId="4559" priority="39" operator="greaterThan">
      <formula>1000</formula>
    </cfRule>
  </conditionalFormatting>
  <conditionalFormatting sqref="I12">
    <cfRule type="cellIs" dxfId="4558" priority="40" operator="greaterThan">
      <formula>50</formula>
    </cfRule>
  </conditionalFormatting>
  <conditionalFormatting sqref="I13">
    <cfRule type="cellIs" dxfId="4557" priority="41" operator="greaterThan">
      <formula>50</formula>
    </cfRule>
  </conditionalFormatting>
  <conditionalFormatting sqref="I14">
    <cfRule type="cellIs" dxfId="4556" priority="42" operator="greaterThan">
      <formula>50</formula>
    </cfRule>
  </conditionalFormatting>
  <conditionalFormatting sqref="I15">
    <cfRule type="cellIs" dxfId="4555" priority="43" operator="greaterThan">
      <formula>50</formula>
    </cfRule>
  </conditionalFormatting>
  <conditionalFormatting sqref="I16">
    <cfRule type="cellIs" dxfId="4554" priority="44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179</v>
      </c>
    </row>
    <row r="5" spans="1:22" ht="14.25" customHeight="1" x14ac:dyDescent="0.2">
      <c r="C5" s="76" t="s">
        <v>180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/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/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/>
      <c r="H155" s="47">
        <v>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0</v>
      </c>
      <c r="H157" s="50">
        <f t="shared" si="7"/>
        <v>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553" priority="1" operator="greaterThan">
      <formula>1000</formula>
    </cfRule>
  </conditionalFormatting>
  <conditionalFormatting sqref="E11">
    <cfRule type="cellIs" dxfId="4552" priority="2" operator="greaterThan">
      <formula>1000</formula>
    </cfRule>
  </conditionalFormatting>
  <conditionalFormatting sqref="F11">
    <cfRule type="cellIs" dxfId="4551" priority="3" operator="greaterThan">
      <formula>1000</formula>
    </cfRule>
  </conditionalFormatting>
  <conditionalFormatting sqref="G11">
    <cfRule type="cellIs" dxfId="4550" priority="4" operator="greaterThan">
      <formula>1000</formula>
    </cfRule>
  </conditionalFormatting>
  <conditionalFormatting sqref="H11">
    <cfRule type="cellIs" dxfId="4549" priority="5" operator="greaterThan">
      <formula>1000</formula>
    </cfRule>
  </conditionalFormatting>
  <conditionalFormatting sqref="I11">
    <cfRule type="cellIs" dxfId="4548" priority="6" operator="greaterThan">
      <formula>1000</formula>
    </cfRule>
  </conditionalFormatting>
  <conditionalFormatting sqref="J11">
    <cfRule type="cellIs" dxfId="4547" priority="7" operator="greaterThan">
      <formula>1000</formula>
    </cfRule>
  </conditionalFormatting>
  <conditionalFormatting sqref="K11">
    <cfRule type="cellIs" dxfId="4546" priority="8" operator="greaterThan">
      <formula>1000</formula>
    </cfRule>
  </conditionalFormatting>
  <conditionalFormatting sqref="L11">
    <cfRule type="cellIs" dxfId="4545" priority="9" operator="greaterThan">
      <formula>1000</formula>
    </cfRule>
  </conditionalFormatting>
  <conditionalFormatting sqref="M11">
    <cfRule type="cellIs" dxfId="4544" priority="10" operator="greaterThan">
      <formula>1000</formula>
    </cfRule>
  </conditionalFormatting>
  <conditionalFormatting sqref="N11">
    <cfRule type="cellIs" dxfId="4543" priority="11" operator="greaterThan">
      <formula>1000</formula>
    </cfRule>
  </conditionalFormatting>
  <conditionalFormatting sqref="O11">
    <cfRule type="cellIs" dxfId="4542" priority="12" operator="greaterThan">
      <formula>1000</formula>
    </cfRule>
  </conditionalFormatting>
  <conditionalFormatting sqref="P11">
    <cfRule type="cellIs" dxfId="4541" priority="13" operator="greaterThan">
      <formula>1000</formula>
    </cfRule>
  </conditionalFormatting>
  <conditionalFormatting sqref="Q11">
    <cfRule type="cellIs" dxfId="4540" priority="14" operator="greaterThan">
      <formula>1000</formula>
    </cfRule>
  </conditionalFormatting>
  <conditionalFormatting sqref="R11">
    <cfRule type="cellIs" dxfId="4539" priority="15" operator="greaterThan">
      <formula>1000</formula>
    </cfRule>
  </conditionalFormatting>
  <conditionalFormatting sqref="S11">
    <cfRule type="cellIs" dxfId="4538" priority="16" operator="greaterThan">
      <formula>1000</formula>
    </cfRule>
  </conditionalFormatting>
  <conditionalFormatting sqref="T11">
    <cfRule type="cellIs" dxfId="4537" priority="17" operator="greaterThan">
      <formula>1000</formula>
    </cfRule>
  </conditionalFormatting>
  <conditionalFormatting sqref="I12">
    <cfRule type="cellIs" dxfId="4536" priority="18" operator="greaterThan">
      <formula>50</formula>
    </cfRule>
  </conditionalFormatting>
  <conditionalFormatting sqref="I13">
    <cfRule type="cellIs" dxfId="4535" priority="19" operator="greaterThan">
      <formula>50</formula>
    </cfRule>
  </conditionalFormatting>
  <conditionalFormatting sqref="I14">
    <cfRule type="cellIs" dxfId="4534" priority="20" operator="greaterThan">
      <formula>50</formula>
    </cfRule>
  </conditionalFormatting>
  <conditionalFormatting sqref="I15">
    <cfRule type="cellIs" dxfId="4533" priority="21" operator="greaterThan">
      <formula>50</formula>
    </cfRule>
  </conditionalFormatting>
  <conditionalFormatting sqref="I16">
    <cfRule type="cellIs" dxfId="4532" priority="22" operator="greaterThan">
      <formula>50</formula>
    </cfRule>
  </conditionalFormatting>
  <conditionalFormatting sqref="D11">
    <cfRule type="cellIs" dxfId="4531" priority="23" operator="greaterThan">
      <formula>1000</formula>
    </cfRule>
  </conditionalFormatting>
  <conditionalFormatting sqref="E11">
    <cfRule type="cellIs" dxfId="4530" priority="24" operator="greaterThan">
      <formula>1000</formula>
    </cfRule>
  </conditionalFormatting>
  <conditionalFormatting sqref="F11">
    <cfRule type="cellIs" dxfId="4529" priority="25" operator="greaterThan">
      <formula>1000</formula>
    </cfRule>
  </conditionalFormatting>
  <conditionalFormatting sqref="G11">
    <cfRule type="cellIs" dxfId="4528" priority="26" operator="greaterThan">
      <formula>1000</formula>
    </cfRule>
  </conditionalFormatting>
  <conditionalFormatting sqref="H11">
    <cfRule type="cellIs" dxfId="4527" priority="27" operator="greaterThan">
      <formula>1000</formula>
    </cfRule>
  </conditionalFormatting>
  <conditionalFormatting sqref="I11">
    <cfRule type="cellIs" dxfId="4526" priority="28" operator="greaterThan">
      <formula>1000</formula>
    </cfRule>
  </conditionalFormatting>
  <conditionalFormatting sqref="J11">
    <cfRule type="cellIs" dxfId="4525" priority="29" operator="greaterThan">
      <formula>1000</formula>
    </cfRule>
  </conditionalFormatting>
  <conditionalFormatting sqref="K11">
    <cfRule type="cellIs" dxfId="4524" priority="30" operator="greaterThan">
      <formula>1000</formula>
    </cfRule>
  </conditionalFormatting>
  <conditionalFormatting sqref="L11">
    <cfRule type="cellIs" dxfId="4523" priority="31" operator="greaterThan">
      <formula>1000</formula>
    </cfRule>
  </conditionalFormatting>
  <conditionalFormatting sqref="M11">
    <cfRule type="cellIs" dxfId="4522" priority="32" operator="greaterThan">
      <formula>1000</formula>
    </cfRule>
  </conditionalFormatting>
  <conditionalFormatting sqref="N11">
    <cfRule type="cellIs" dxfId="4521" priority="33" operator="greaterThan">
      <formula>1000</formula>
    </cfRule>
  </conditionalFormatting>
  <conditionalFormatting sqref="O11">
    <cfRule type="cellIs" dxfId="4520" priority="34" operator="greaterThan">
      <formula>1000</formula>
    </cfRule>
  </conditionalFormatting>
  <conditionalFormatting sqref="P11">
    <cfRule type="cellIs" dxfId="4519" priority="35" operator="greaterThan">
      <formula>1000</formula>
    </cfRule>
  </conditionalFormatting>
  <conditionalFormatting sqref="Q11">
    <cfRule type="cellIs" dxfId="4518" priority="36" operator="greaterThan">
      <formula>1000</formula>
    </cfRule>
  </conditionalFormatting>
  <conditionalFormatting sqref="R11">
    <cfRule type="cellIs" dxfId="4517" priority="37" operator="greaterThan">
      <formula>1000</formula>
    </cfRule>
  </conditionalFormatting>
  <conditionalFormatting sqref="S11">
    <cfRule type="cellIs" dxfId="4516" priority="38" operator="greaterThan">
      <formula>1000</formula>
    </cfRule>
  </conditionalFormatting>
  <conditionalFormatting sqref="T11">
    <cfRule type="cellIs" dxfId="4515" priority="39" operator="greaterThan">
      <formula>1000</formula>
    </cfRule>
  </conditionalFormatting>
  <conditionalFormatting sqref="I12">
    <cfRule type="cellIs" dxfId="4514" priority="40" operator="greaterThan">
      <formula>50</formula>
    </cfRule>
  </conditionalFormatting>
  <conditionalFormatting sqref="I13">
    <cfRule type="cellIs" dxfId="4513" priority="41" operator="greaterThan">
      <formula>50</formula>
    </cfRule>
  </conditionalFormatting>
  <conditionalFormatting sqref="I14">
    <cfRule type="cellIs" dxfId="4512" priority="42" operator="greaterThan">
      <formula>50</formula>
    </cfRule>
  </conditionalFormatting>
  <conditionalFormatting sqref="I15">
    <cfRule type="cellIs" dxfId="4511" priority="43" operator="greaterThan">
      <formula>50</formula>
    </cfRule>
  </conditionalFormatting>
  <conditionalFormatting sqref="I16">
    <cfRule type="cellIs" dxfId="4510" priority="44" operator="greaterThan">
      <formula>50</formula>
    </cfRule>
  </conditionalFormatting>
  <conditionalFormatting sqref="D11">
    <cfRule type="cellIs" dxfId="4509" priority="45" operator="greaterThan">
      <formula>1000</formula>
    </cfRule>
  </conditionalFormatting>
  <conditionalFormatting sqref="E11">
    <cfRule type="cellIs" dxfId="4508" priority="46" operator="greaterThan">
      <formula>1000</formula>
    </cfRule>
  </conditionalFormatting>
  <conditionalFormatting sqref="F11">
    <cfRule type="cellIs" dxfId="4507" priority="47" operator="greaterThan">
      <formula>1000</formula>
    </cfRule>
  </conditionalFormatting>
  <conditionalFormatting sqref="G11">
    <cfRule type="cellIs" dxfId="4506" priority="48" operator="greaterThan">
      <formula>1000</formula>
    </cfRule>
  </conditionalFormatting>
  <conditionalFormatting sqref="H11">
    <cfRule type="cellIs" dxfId="4505" priority="49" operator="greaterThan">
      <formula>1000</formula>
    </cfRule>
  </conditionalFormatting>
  <conditionalFormatting sqref="I11">
    <cfRule type="cellIs" dxfId="4504" priority="50" operator="greaterThan">
      <formula>1000</formula>
    </cfRule>
  </conditionalFormatting>
  <conditionalFormatting sqref="J11">
    <cfRule type="cellIs" dxfId="4503" priority="51" operator="greaterThan">
      <formula>1000</formula>
    </cfRule>
  </conditionalFormatting>
  <conditionalFormatting sqref="K11">
    <cfRule type="cellIs" dxfId="4502" priority="52" operator="greaterThan">
      <formula>1000</formula>
    </cfRule>
  </conditionalFormatting>
  <conditionalFormatting sqref="L11">
    <cfRule type="cellIs" dxfId="4501" priority="53" operator="greaterThan">
      <formula>1000</formula>
    </cfRule>
  </conditionalFormatting>
  <conditionalFormatting sqref="M11">
    <cfRule type="cellIs" dxfId="4500" priority="54" operator="greaterThan">
      <formula>1000</formula>
    </cfRule>
  </conditionalFormatting>
  <conditionalFormatting sqref="N11">
    <cfRule type="cellIs" dxfId="4499" priority="55" operator="greaterThan">
      <formula>1000</formula>
    </cfRule>
  </conditionalFormatting>
  <conditionalFormatting sqref="O11">
    <cfRule type="cellIs" dxfId="4498" priority="56" operator="greaterThan">
      <formula>1000</formula>
    </cfRule>
  </conditionalFormatting>
  <conditionalFormatting sqref="P11">
    <cfRule type="cellIs" dxfId="4497" priority="57" operator="greaterThan">
      <formula>1000</formula>
    </cfRule>
  </conditionalFormatting>
  <conditionalFormatting sqref="Q11">
    <cfRule type="cellIs" dxfId="4496" priority="58" operator="greaterThan">
      <formula>1000</formula>
    </cfRule>
  </conditionalFormatting>
  <conditionalFormatting sqref="R11">
    <cfRule type="cellIs" dxfId="4495" priority="59" operator="greaterThan">
      <formula>1000</formula>
    </cfRule>
  </conditionalFormatting>
  <conditionalFormatting sqref="S11">
    <cfRule type="cellIs" dxfId="4494" priority="60" operator="greaterThan">
      <formula>1000</formula>
    </cfRule>
  </conditionalFormatting>
  <conditionalFormatting sqref="T11">
    <cfRule type="cellIs" dxfId="4493" priority="61" operator="greaterThan">
      <formula>1000</formula>
    </cfRule>
  </conditionalFormatting>
  <conditionalFormatting sqref="I12">
    <cfRule type="cellIs" dxfId="4492" priority="62" operator="greaterThan">
      <formula>50</formula>
    </cfRule>
  </conditionalFormatting>
  <conditionalFormatting sqref="I13">
    <cfRule type="cellIs" dxfId="4491" priority="63" operator="greaterThan">
      <formula>50</formula>
    </cfRule>
  </conditionalFormatting>
  <conditionalFormatting sqref="I14">
    <cfRule type="cellIs" dxfId="4490" priority="64" operator="greaterThan">
      <formula>50</formula>
    </cfRule>
  </conditionalFormatting>
  <conditionalFormatting sqref="I15">
    <cfRule type="cellIs" dxfId="4489" priority="65" operator="greaterThan">
      <formula>50</formula>
    </cfRule>
  </conditionalFormatting>
  <conditionalFormatting sqref="I16">
    <cfRule type="cellIs" dxfId="4488" priority="66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179</v>
      </c>
    </row>
    <row r="5" spans="1:22" ht="14.25" customHeight="1" x14ac:dyDescent="0.2">
      <c r="C5" s="76" t="s">
        <v>183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/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/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/>
      <c r="H155" s="47">
        <v>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0</v>
      </c>
      <c r="H157" s="50">
        <f t="shared" si="7"/>
        <v>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487" priority="1" operator="greaterThan">
      <formula>1000</formula>
    </cfRule>
  </conditionalFormatting>
  <conditionalFormatting sqref="E11">
    <cfRule type="cellIs" dxfId="4486" priority="2" operator="greaterThan">
      <formula>1000</formula>
    </cfRule>
  </conditionalFormatting>
  <conditionalFormatting sqref="F11">
    <cfRule type="cellIs" dxfId="4485" priority="3" operator="greaterThan">
      <formula>1000</formula>
    </cfRule>
  </conditionalFormatting>
  <conditionalFormatting sqref="G11">
    <cfRule type="cellIs" dxfId="4484" priority="4" operator="greaterThan">
      <formula>1000</formula>
    </cfRule>
  </conditionalFormatting>
  <conditionalFormatting sqref="H11">
    <cfRule type="cellIs" dxfId="4483" priority="5" operator="greaterThan">
      <formula>1000</formula>
    </cfRule>
  </conditionalFormatting>
  <conditionalFormatting sqref="I11">
    <cfRule type="cellIs" dxfId="4482" priority="6" operator="greaterThan">
      <formula>1000</formula>
    </cfRule>
  </conditionalFormatting>
  <conditionalFormatting sqref="J11">
    <cfRule type="cellIs" dxfId="4481" priority="7" operator="greaterThan">
      <formula>1000</formula>
    </cfRule>
  </conditionalFormatting>
  <conditionalFormatting sqref="K11">
    <cfRule type="cellIs" dxfId="4480" priority="8" operator="greaterThan">
      <formula>1000</formula>
    </cfRule>
  </conditionalFormatting>
  <conditionalFormatting sqref="L11">
    <cfRule type="cellIs" dxfId="4479" priority="9" operator="greaterThan">
      <formula>1000</formula>
    </cfRule>
  </conditionalFormatting>
  <conditionalFormatting sqref="M11">
    <cfRule type="cellIs" dxfId="4478" priority="10" operator="greaterThan">
      <formula>1000</formula>
    </cfRule>
  </conditionalFormatting>
  <conditionalFormatting sqref="N11">
    <cfRule type="cellIs" dxfId="4477" priority="11" operator="greaterThan">
      <formula>1000</formula>
    </cfRule>
  </conditionalFormatting>
  <conditionalFormatting sqref="O11">
    <cfRule type="cellIs" dxfId="4476" priority="12" operator="greaterThan">
      <formula>1000</formula>
    </cfRule>
  </conditionalFormatting>
  <conditionalFormatting sqref="P11">
    <cfRule type="cellIs" dxfId="4475" priority="13" operator="greaterThan">
      <formula>1000</formula>
    </cfRule>
  </conditionalFormatting>
  <conditionalFormatting sqref="Q11">
    <cfRule type="cellIs" dxfId="4474" priority="14" operator="greaterThan">
      <formula>1000</formula>
    </cfRule>
  </conditionalFormatting>
  <conditionalFormatting sqref="R11">
    <cfRule type="cellIs" dxfId="4473" priority="15" operator="greaterThan">
      <formula>1000</formula>
    </cfRule>
  </conditionalFormatting>
  <conditionalFormatting sqref="S11">
    <cfRule type="cellIs" dxfId="4472" priority="16" operator="greaterThan">
      <formula>1000</formula>
    </cfRule>
  </conditionalFormatting>
  <conditionalFormatting sqref="T11">
    <cfRule type="cellIs" dxfId="4471" priority="17" operator="greaterThan">
      <formula>1000</formula>
    </cfRule>
  </conditionalFormatting>
  <conditionalFormatting sqref="I12">
    <cfRule type="cellIs" dxfId="4470" priority="18" operator="greaterThan">
      <formula>50</formula>
    </cfRule>
  </conditionalFormatting>
  <conditionalFormatting sqref="I13">
    <cfRule type="cellIs" dxfId="4469" priority="19" operator="greaterThan">
      <formula>50</formula>
    </cfRule>
  </conditionalFormatting>
  <conditionalFormatting sqref="I14">
    <cfRule type="cellIs" dxfId="4468" priority="20" operator="greaterThan">
      <formula>50</formula>
    </cfRule>
  </conditionalFormatting>
  <conditionalFormatting sqref="I15">
    <cfRule type="cellIs" dxfId="4467" priority="21" operator="greaterThan">
      <formula>50</formula>
    </cfRule>
  </conditionalFormatting>
  <conditionalFormatting sqref="I16">
    <cfRule type="cellIs" dxfId="4466" priority="22" operator="greaterThan">
      <formula>50</formula>
    </cfRule>
  </conditionalFormatting>
  <conditionalFormatting sqref="D11">
    <cfRule type="cellIs" dxfId="4465" priority="23" operator="greaterThan">
      <formula>1000</formula>
    </cfRule>
  </conditionalFormatting>
  <conditionalFormatting sqref="E11">
    <cfRule type="cellIs" dxfId="4464" priority="24" operator="greaterThan">
      <formula>1000</formula>
    </cfRule>
  </conditionalFormatting>
  <conditionalFormatting sqref="F11">
    <cfRule type="cellIs" dxfId="4463" priority="25" operator="greaterThan">
      <formula>1000</formula>
    </cfRule>
  </conditionalFormatting>
  <conditionalFormatting sqref="G11">
    <cfRule type="cellIs" dxfId="4462" priority="26" operator="greaterThan">
      <formula>1000</formula>
    </cfRule>
  </conditionalFormatting>
  <conditionalFormatting sqref="H11">
    <cfRule type="cellIs" dxfId="4461" priority="27" operator="greaterThan">
      <formula>1000</formula>
    </cfRule>
  </conditionalFormatting>
  <conditionalFormatting sqref="I11">
    <cfRule type="cellIs" dxfId="4460" priority="28" operator="greaterThan">
      <formula>1000</formula>
    </cfRule>
  </conditionalFormatting>
  <conditionalFormatting sqref="J11">
    <cfRule type="cellIs" dxfId="4459" priority="29" operator="greaterThan">
      <formula>1000</formula>
    </cfRule>
  </conditionalFormatting>
  <conditionalFormatting sqref="K11">
    <cfRule type="cellIs" dxfId="4458" priority="30" operator="greaterThan">
      <formula>1000</formula>
    </cfRule>
  </conditionalFormatting>
  <conditionalFormatting sqref="L11">
    <cfRule type="cellIs" dxfId="4457" priority="31" operator="greaterThan">
      <formula>1000</formula>
    </cfRule>
  </conditionalFormatting>
  <conditionalFormatting sqref="M11">
    <cfRule type="cellIs" dxfId="4456" priority="32" operator="greaterThan">
      <formula>1000</formula>
    </cfRule>
  </conditionalFormatting>
  <conditionalFormatting sqref="N11">
    <cfRule type="cellIs" dxfId="4455" priority="33" operator="greaterThan">
      <formula>1000</formula>
    </cfRule>
  </conditionalFormatting>
  <conditionalFormatting sqref="O11">
    <cfRule type="cellIs" dxfId="4454" priority="34" operator="greaterThan">
      <formula>1000</formula>
    </cfRule>
  </conditionalFormatting>
  <conditionalFormatting sqref="P11">
    <cfRule type="cellIs" dxfId="4453" priority="35" operator="greaterThan">
      <formula>1000</formula>
    </cfRule>
  </conditionalFormatting>
  <conditionalFormatting sqref="Q11">
    <cfRule type="cellIs" dxfId="4452" priority="36" operator="greaterThan">
      <formula>1000</formula>
    </cfRule>
  </conditionalFormatting>
  <conditionalFormatting sqref="R11">
    <cfRule type="cellIs" dxfId="4451" priority="37" operator="greaterThan">
      <formula>1000</formula>
    </cfRule>
  </conditionalFormatting>
  <conditionalFormatting sqref="S11">
    <cfRule type="cellIs" dxfId="4450" priority="38" operator="greaterThan">
      <formula>1000</formula>
    </cfRule>
  </conditionalFormatting>
  <conditionalFormatting sqref="T11">
    <cfRule type="cellIs" dxfId="4449" priority="39" operator="greaterThan">
      <formula>1000</formula>
    </cfRule>
  </conditionalFormatting>
  <conditionalFormatting sqref="I12">
    <cfRule type="cellIs" dxfId="4448" priority="40" operator="greaterThan">
      <formula>50</formula>
    </cfRule>
  </conditionalFormatting>
  <conditionalFormatting sqref="I13">
    <cfRule type="cellIs" dxfId="4447" priority="41" operator="greaterThan">
      <formula>50</formula>
    </cfRule>
  </conditionalFormatting>
  <conditionalFormatting sqref="I14">
    <cfRule type="cellIs" dxfId="4446" priority="42" operator="greaterThan">
      <formula>50</formula>
    </cfRule>
  </conditionalFormatting>
  <conditionalFormatting sqref="I15">
    <cfRule type="cellIs" dxfId="4445" priority="43" operator="greaterThan">
      <formula>50</formula>
    </cfRule>
  </conditionalFormatting>
  <conditionalFormatting sqref="I16">
    <cfRule type="cellIs" dxfId="4444" priority="44" operator="greaterThan">
      <formula>50</formula>
    </cfRule>
  </conditionalFormatting>
  <conditionalFormatting sqref="D11">
    <cfRule type="cellIs" dxfId="4443" priority="45" operator="greaterThan">
      <formula>1000</formula>
    </cfRule>
  </conditionalFormatting>
  <conditionalFormatting sqref="E11">
    <cfRule type="cellIs" dxfId="4442" priority="46" operator="greaterThan">
      <formula>1000</formula>
    </cfRule>
  </conditionalFormatting>
  <conditionalFormatting sqref="F11">
    <cfRule type="cellIs" dxfId="4441" priority="47" operator="greaterThan">
      <formula>1000</formula>
    </cfRule>
  </conditionalFormatting>
  <conditionalFormatting sqref="G11">
    <cfRule type="cellIs" dxfId="4440" priority="48" operator="greaterThan">
      <formula>1000</formula>
    </cfRule>
  </conditionalFormatting>
  <conditionalFormatting sqref="H11">
    <cfRule type="cellIs" dxfId="4439" priority="49" operator="greaterThan">
      <formula>1000</formula>
    </cfRule>
  </conditionalFormatting>
  <conditionalFormatting sqref="I11">
    <cfRule type="cellIs" dxfId="4438" priority="50" operator="greaterThan">
      <formula>1000</formula>
    </cfRule>
  </conditionalFormatting>
  <conditionalFormatting sqref="J11">
    <cfRule type="cellIs" dxfId="4437" priority="51" operator="greaterThan">
      <formula>1000</formula>
    </cfRule>
  </conditionalFormatting>
  <conditionalFormatting sqref="K11">
    <cfRule type="cellIs" dxfId="4436" priority="52" operator="greaterThan">
      <formula>1000</formula>
    </cfRule>
  </conditionalFormatting>
  <conditionalFormatting sqref="L11">
    <cfRule type="cellIs" dxfId="4435" priority="53" operator="greaterThan">
      <formula>1000</formula>
    </cfRule>
  </conditionalFormatting>
  <conditionalFormatting sqref="M11">
    <cfRule type="cellIs" dxfId="4434" priority="54" operator="greaterThan">
      <formula>1000</formula>
    </cfRule>
  </conditionalFormatting>
  <conditionalFormatting sqref="N11">
    <cfRule type="cellIs" dxfId="4433" priority="55" operator="greaterThan">
      <formula>1000</formula>
    </cfRule>
  </conditionalFormatting>
  <conditionalFormatting sqref="O11">
    <cfRule type="cellIs" dxfId="4432" priority="56" operator="greaterThan">
      <formula>1000</formula>
    </cfRule>
  </conditionalFormatting>
  <conditionalFormatting sqref="P11">
    <cfRule type="cellIs" dxfId="4431" priority="57" operator="greaterThan">
      <formula>1000</formula>
    </cfRule>
  </conditionalFormatting>
  <conditionalFormatting sqref="Q11">
    <cfRule type="cellIs" dxfId="4430" priority="58" operator="greaterThan">
      <formula>1000</formula>
    </cfRule>
  </conditionalFormatting>
  <conditionalFormatting sqref="R11">
    <cfRule type="cellIs" dxfId="4429" priority="59" operator="greaterThan">
      <formula>1000</formula>
    </cfRule>
  </conditionalFormatting>
  <conditionalFormatting sqref="S11">
    <cfRule type="cellIs" dxfId="4428" priority="60" operator="greaterThan">
      <formula>1000</formula>
    </cfRule>
  </conditionalFormatting>
  <conditionalFormatting sqref="T11">
    <cfRule type="cellIs" dxfId="4427" priority="61" operator="greaterThan">
      <formula>1000</formula>
    </cfRule>
  </conditionalFormatting>
  <conditionalFormatting sqref="I12">
    <cfRule type="cellIs" dxfId="4426" priority="62" operator="greaterThan">
      <formula>50</formula>
    </cfRule>
  </conditionalFormatting>
  <conditionalFormatting sqref="I13">
    <cfRule type="cellIs" dxfId="4425" priority="63" operator="greaterThan">
      <formula>50</formula>
    </cfRule>
  </conditionalFormatting>
  <conditionalFormatting sqref="I14">
    <cfRule type="cellIs" dxfId="4424" priority="64" operator="greaterThan">
      <formula>50</formula>
    </cfRule>
  </conditionalFormatting>
  <conditionalFormatting sqref="I15">
    <cfRule type="cellIs" dxfId="4423" priority="65" operator="greaterThan">
      <formula>50</formula>
    </cfRule>
  </conditionalFormatting>
  <conditionalFormatting sqref="I16">
    <cfRule type="cellIs" dxfId="4422" priority="66" operator="greaterThan">
      <formula>50</formula>
    </cfRule>
  </conditionalFormatting>
  <conditionalFormatting sqref="D11">
    <cfRule type="cellIs" dxfId="4421" priority="67" operator="greaterThan">
      <formula>1000</formula>
    </cfRule>
  </conditionalFormatting>
  <conditionalFormatting sqref="E11">
    <cfRule type="cellIs" dxfId="4420" priority="68" operator="greaterThan">
      <formula>1000</formula>
    </cfRule>
  </conditionalFormatting>
  <conditionalFormatting sqref="F11">
    <cfRule type="cellIs" dxfId="4419" priority="69" operator="greaterThan">
      <formula>1000</formula>
    </cfRule>
  </conditionalFormatting>
  <conditionalFormatting sqref="G11">
    <cfRule type="cellIs" dxfId="4418" priority="70" operator="greaterThan">
      <formula>1000</formula>
    </cfRule>
  </conditionalFormatting>
  <conditionalFormatting sqref="H11">
    <cfRule type="cellIs" dxfId="4417" priority="71" operator="greaterThan">
      <formula>1000</formula>
    </cfRule>
  </conditionalFormatting>
  <conditionalFormatting sqref="I11">
    <cfRule type="cellIs" dxfId="4416" priority="72" operator="greaterThan">
      <formula>1000</formula>
    </cfRule>
  </conditionalFormatting>
  <conditionalFormatting sqref="J11">
    <cfRule type="cellIs" dxfId="4415" priority="73" operator="greaterThan">
      <formula>1000</formula>
    </cfRule>
  </conditionalFormatting>
  <conditionalFormatting sqref="K11">
    <cfRule type="cellIs" dxfId="4414" priority="74" operator="greaterThan">
      <formula>1000</formula>
    </cfRule>
  </conditionalFormatting>
  <conditionalFormatting sqref="L11">
    <cfRule type="cellIs" dxfId="4413" priority="75" operator="greaterThan">
      <formula>1000</formula>
    </cfRule>
  </conditionalFormatting>
  <conditionalFormatting sqref="M11">
    <cfRule type="cellIs" dxfId="4412" priority="76" operator="greaterThan">
      <formula>1000</formula>
    </cfRule>
  </conditionalFormatting>
  <conditionalFormatting sqref="N11">
    <cfRule type="cellIs" dxfId="4411" priority="77" operator="greaterThan">
      <formula>1000</formula>
    </cfRule>
  </conditionalFormatting>
  <conditionalFormatting sqref="O11">
    <cfRule type="cellIs" dxfId="4410" priority="78" operator="greaterThan">
      <formula>1000</formula>
    </cfRule>
  </conditionalFormatting>
  <conditionalFormatting sqref="P11">
    <cfRule type="cellIs" dxfId="4409" priority="79" operator="greaterThan">
      <formula>1000</formula>
    </cfRule>
  </conditionalFormatting>
  <conditionalFormatting sqref="Q11">
    <cfRule type="cellIs" dxfId="4408" priority="80" operator="greaterThan">
      <formula>1000</formula>
    </cfRule>
  </conditionalFormatting>
  <conditionalFormatting sqref="R11">
    <cfRule type="cellIs" dxfId="4407" priority="81" operator="greaterThan">
      <formula>1000</formula>
    </cfRule>
  </conditionalFormatting>
  <conditionalFormatting sqref="S11">
    <cfRule type="cellIs" dxfId="4406" priority="82" operator="greaterThan">
      <formula>1000</formula>
    </cfRule>
  </conditionalFormatting>
  <conditionalFormatting sqref="T11">
    <cfRule type="cellIs" dxfId="4405" priority="83" operator="greaterThan">
      <formula>1000</formula>
    </cfRule>
  </conditionalFormatting>
  <conditionalFormatting sqref="I12">
    <cfRule type="cellIs" dxfId="4404" priority="84" operator="greaterThan">
      <formula>50</formula>
    </cfRule>
  </conditionalFormatting>
  <conditionalFormatting sqref="I13">
    <cfRule type="cellIs" dxfId="4403" priority="85" operator="greaterThan">
      <formula>50</formula>
    </cfRule>
  </conditionalFormatting>
  <conditionalFormatting sqref="I14">
    <cfRule type="cellIs" dxfId="4402" priority="86" operator="greaterThan">
      <formula>50</formula>
    </cfRule>
  </conditionalFormatting>
  <conditionalFormatting sqref="I15">
    <cfRule type="cellIs" dxfId="4401" priority="87" operator="greaterThan">
      <formula>50</formula>
    </cfRule>
  </conditionalFormatting>
  <conditionalFormatting sqref="I16">
    <cfRule type="cellIs" dxfId="4400" priority="88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179</v>
      </c>
    </row>
    <row r="5" spans="1:22" ht="14.25" customHeight="1" x14ac:dyDescent="0.2">
      <c r="C5" s="76" t="s">
        <v>186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/>
      <c r="H40" s="28"/>
      <c r="I40" s="29"/>
      <c r="J40" s="30"/>
      <c r="K40" s="11"/>
      <c r="L40" s="29"/>
      <c r="M40" s="11"/>
      <c r="N40" s="29"/>
      <c r="O40" s="30"/>
      <c r="P40" s="30"/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0</v>
      </c>
      <c r="H49" s="34">
        <f t="shared" si="2"/>
        <v>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/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/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/>
      <c r="H79" s="45"/>
      <c r="I79" s="46"/>
      <c r="J79" s="30"/>
      <c r="K79" s="46"/>
      <c r="L79" s="30"/>
      <c r="M79" s="11"/>
      <c r="N79" s="29"/>
      <c r="O79" s="11"/>
      <c r="P79" s="29"/>
      <c r="Q79" s="30"/>
      <c r="R79" s="30"/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/>
      <c r="H80" s="45"/>
      <c r="I80" s="46"/>
      <c r="J80" s="30"/>
      <c r="K80" s="46"/>
      <c r="L80" s="30"/>
      <c r="M80" s="11"/>
      <c r="N80" s="29"/>
      <c r="O80" s="11"/>
      <c r="P80" s="29"/>
      <c r="Q80" s="30"/>
      <c r="R80" s="30"/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/>
      <c r="H88" s="45"/>
      <c r="I88" s="46"/>
      <c r="J88" s="30"/>
      <c r="K88" s="46"/>
      <c r="L88" s="30"/>
      <c r="M88" s="11"/>
      <c r="N88" s="29"/>
      <c r="O88" s="11"/>
      <c r="P88" s="29"/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/>
      <c r="H155" s="47">
        <v>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0</v>
      </c>
      <c r="H157" s="50">
        <f t="shared" si="7"/>
        <v>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399" priority="1" operator="greaterThan">
      <formula>1000</formula>
    </cfRule>
  </conditionalFormatting>
  <conditionalFormatting sqref="E11">
    <cfRule type="cellIs" dxfId="4398" priority="2" operator="greaterThan">
      <formula>1000</formula>
    </cfRule>
  </conditionalFormatting>
  <conditionalFormatting sqref="F11">
    <cfRule type="cellIs" dxfId="4397" priority="3" operator="greaterThan">
      <formula>1000</formula>
    </cfRule>
  </conditionalFormatting>
  <conditionalFormatting sqref="G11">
    <cfRule type="cellIs" dxfId="4396" priority="4" operator="greaterThan">
      <formula>1000</formula>
    </cfRule>
  </conditionalFormatting>
  <conditionalFormatting sqref="H11">
    <cfRule type="cellIs" dxfId="4395" priority="5" operator="greaterThan">
      <formula>1000</formula>
    </cfRule>
  </conditionalFormatting>
  <conditionalFormatting sqref="I11">
    <cfRule type="cellIs" dxfId="4394" priority="6" operator="greaterThan">
      <formula>1000</formula>
    </cfRule>
  </conditionalFormatting>
  <conditionalFormatting sqref="J11">
    <cfRule type="cellIs" dxfId="4393" priority="7" operator="greaterThan">
      <formula>1000</formula>
    </cfRule>
  </conditionalFormatting>
  <conditionalFormatting sqref="K11">
    <cfRule type="cellIs" dxfId="4392" priority="8" operator="greaterThan">
      <formula>1000</formula>
    </cfRule>
  </conditionalFormatting>
  <conditionalFormatting sqref="L11">
    <cfRule type="cellIs" dxfId="4391" priority="9" operator="greaterThan">
      <formula>1000</formula>
    </cfRule>
  </conditionalFormatting>
  <conditionalFormatting sqref="M11">
    <cfRule type="cellIs" dxfId="4390" priority="10" operator="greaterThan">
      <formula>1000</formula>
    </cfRule>
  </conditionalFormatting>
  <conditionalFormatting sqref="N11">
    <cfRule type="cellIs" dxfId="4389" priority="11" operator="greaterThan">
      <formula>1000</formula>
    </cfRule>
  </conditionalFormatting>
  <conditionalFormatting sqref="O11">
    <cfRule type="cellIs" dxfId="4388" priority="12" operator="greaterThan">
      <formula>1000</formula>
    </cfRule>
  </conditionalFormatting>
  <conditionalFormatting sqref="P11">
    <cfRule type="cellIs" dxfId="4387" priority="13" operator="greaterThan">
      <formula>1000</formula>
    </cfRule>
  </conditionalFormatting>
  <conditionalFormatting sqref="Q11">
    <cfRule type="cellIs" dxfId="4386" priority="14" operator="greaterThan">
      <formula>1000</formula>
    </cfRule>
  </conditionalFormatting>
  <conditionalFormatting sqref="R11">
    <cfRule type="cellIs" dxfId="4385" priority="15" operator="greaterThan">
      <formula>1000</formula>
    </cfRule>
  </conditionalFormatting>
  <conditionalFormatting sqref="S11">
    <cfRule type="cellIs" dxfId="4384" priority="16" operator="greaterThan">
      <formula>1000</formula>
    </cfRule>
  </conditionalFormatting>
  <conditionalFormatting sqref="T11">
    <cfRule type="cellIs" dxfId="4383" priority="17" operator="greaterThan">
      <formula>1000</formula>
    </cfRule>
  </conditionalFormatting>
  <conditionalFormatting sqref="I12">
    <cfRule type="cellIs" dxfId="4382" priority="18" operator="greaterThan">
      <formula>50</formula>
    </cfRule>
  </conditionalFormatting>
  <conditionalFormatting sqref="I13">
    <cfRule type="cellIs" dxfId="4381" priority="19" operator="greaterThan">
      <formula>50</formula>
    </cfRule>
  </conditionalFormatting>
  <conditionalFormatting sqref="I14">
    <cfRule type="cellIs" dxfId="4380" priority="20" operator="greaterThan">
      <formula>50</formula>
    </cfRule>
  </conditionalFormatting>
  <conditionalFormatting sqref="I15">
    <cfRule type="cellIs" dxfId="4379" priority="21" operator="greaterThan">
      <formula>50</formula>
    </cfRule>
  </conditionalFormatting>
  <conditionalFormatting sqref="I16">
    <cfRule type="cellIs" dxfId="4378" priority="22" operator="greaterThan">
      <formula>50</formula>
    </cfRule>
  </conditionalFormatting>
  <conditionalFormatting sqref="D11">
    <cfRule type="cellIs" dxfId="4377" priority="23" operator="greaterThan">
      <formula>1000</formula>
    </cfRule>
  </conditionalFormatting>
  <conditionalFormatting sqref="E11">
    <cfRule type="cellIs" dxfId="4376" priority="24" operator="greaterThan">
      <formula>1000</formula>
    </cfRule>
  </conditionalFormatting>
  <conditionalFormatting sqref="F11">
    <cfRule type="cellIs" dxfId="4375" priority="25" operator="greaterThan">
      <formula>1000</formula>
    </cfRule>
  </conditionalFormatting>
  <conditionalFormatting sqref="G11">
    <cfRule type="cellIs" dxfId="4374" priority="26" operator="greaterThan">
      <formula>1000</formula>
    </cfRule>
  </conditionalFormatting>
  <conditionalFormatting sqref="H11">
    <cfRule type="cellIs" dxfId="4373" priority="27" operator="greaterThan">
      <formula>1000</formula>
    </cfRule>
  </conditionalFormatting>
  <conditionalFormatting sqref="I11">
    <cfRule type="cellIs" dxfId="4372" priority="28" operator="greaterThan">
      <formula>1000</formula>
    </cfRule>
  </conditionalFormatting>
  <conditionalFormatting sqref="J11">
    <cfRule type="cellIs" dxfId="4371" priority="29" operator="greaterThan">
      <formula>1000</formula>
    </cfRule>
  </conditionalFormatting>
  <conditionalFormatting sqref="K11">
    <cfRule type="cellIs" dxfId="4370" priority="30" operator="greaterThan">
      <formula>1000</formula>
    </cfRule>
  </conditionalFormatting>
  <conditionalFormatting sqref="L11">
    <cfRule type="cellIs" dxfId="4369" priority="31" operator="greaterThan">
      <formula>1000</formula>
    </cfRule>
  </conditionalFormatting>
  <conditionalFormatting sqref="M11">
    <cfRule type="cellIs" dxfId="4368" priority="32" operator="greaterThan">
      <formula>1000</formula>
    </cfRule>
  </conditionalFormatting>
  <conditionalFormatting sqref="N11">
    <cfRule type="cellIs" dxfId="4367" priority="33" operator="greaterThan">
      <formula>1000</formula>
    </cfRule>
  </conditionalFormatting>
  <conditionalFormatting sqref="O11">
    <cfRule type="cellIs" dxfId="4366" priority="34" operator="greaterThan">
      <formula>1000</formula>
    </cfRule>
  </conditionalFormatting>
  <conditionalFormatting sqref="P11">
    <cfRule type="cellIs" dxfId="4365" priority="35" operator="greaterThan">
      <formula>1000</formula>
    </cfRule>
  </conditionalFormatting>
  <conditionalFormatting sqref="Q11">
    <cfRule type="cellIs" dxfId="4364" priority="36" operator="greaterThan">
      <formula>1000</formula>
    </cfRule>
  </conditionalFormatting>
  <conditionalFormatting sqref="R11">
    <cfRule type="cellIs" dxfId="4363" priority="37" operator="greaterThan">
      <formula>1000</formula>
    </cfRule>
  </conditionalFormatting>
  <conditionalFormatting sqref="S11">
    <cfRule type="cellIs" dxfId="4362" priority="38" operator="greaterThan">
      <formula>1000</formula>
    </cfRule>
  </conditionalFormatting>
  <conditionalFormatting sqref="T11">
    <cfRule type="cellIs" dxfId="4361" priority="39" operator="greaterThan">
      <formula>1000</formula>
    </cfRule>
  </conditionalFormatting>
  <conditionalFormatting sqref="I12">
    <cfRule type="cellIs" dxfId="4360" priority="40" operator="greaterThan">
      <formula>50</formula>
    </cfRule>
  </conditionalFormatting>
  <conditionalFormatting sqref="I13">
    <cfRule type="cellIs" dxfId="4359" priority="41" operator="greaterThan">
      <formula>50</formula>
    </cfRule>
  </conditionalFormatting>
  <conditionalFormatting sqref="I14">
    <cfRule type="cellIs" dxfId="4358" priority="42" operator="greaterThan">
      <formula>50</formula>
    </cfRule>
  </conditionalFormatting>
  <conditionalFormatting sqref="I15">
    <cfRule type="cellIs" dxfId="4357" priority="43" operator="greaterThan">
      <formula>50</formula>
    </cfRule>
  </conditionalFormatting>
  <conditionalFormatting sqref="I16">
    <cfRule type="cellIs" dxfId="4356" priority="44" operator="greaterThan">
      <formula>50</formula>
    </cfRule>
  </conditionalFormatting>
  <conditionalFormatting sqref="D11">
    <cfRule type="cellIs" dxfId="4355" priority="45" operator="greaterThan">
      <formula>1000</formula>
    </cfRule>
  </conditionalFormatting>
  <conditionalFormatting sqref="E11">
    <cfRule type="cellIs" dxfId="4354" priority="46" operator="greaterThan">
      <formula>1000</formula>
    </cfRule>
  </conditionalFormatting>
  <conditionalFormatting sqref="F11">
    <cfRule type="cellIs" dxfId="4353" priority="47" operator="greaterThan">
      <formula>1000</formula>
    </cfRule>
  </conditionalFormatting>
  <conditionalFormatting sqref="G11">
    <cfRule type="cellIs" dxfId="4352" priority="48" operator="greaterThan">
      <formula>1000</formula>
    </cfRule>
  </conditionalFormatting>
  <conditionalFormatting sqref="H11">
    <cfRule type="cellIs" dxfId="4351" priority="49" operator="greaterThan">
      <formula>1000</formula>
    </cfRule>
  </conditionalFormatting>
  <conditionalFormatting sqref="I11">
    <cfRule type="cellIs" dxfId="4350" priority="50" operator="greaterThan">
      <formula>1000</formula>
    </cfRule>
  </conditionalFormatting>
  <conditionalFormatting sqref="J11">
    <cfRule type="cellIs" dxfId="4349" priority="51" operator="greaterThan">
      <formula>1000</formula>
    </cfRule>
  </conditionalFormatting>
  <conditionalFormatting sqref="K11">
    <cfRule type="cellIs" dxfId="4348" priority="52" operator="greaterThan">
      <formula>1000</formula>
    </cfRule>
  </conditionalFormatting>
  <conditionalFormatting sqref="L11">
    <cfRule type="cellIs" dxfId="4347" priority="53" operator="greaterThan">
      <formula>1000</formula>
    </cfRule>
  </conditionalFormatting>
  <conditionalFormatting sqref="M11">
    <cfRule type="cellIs" dxfId="4346" priority="54" operator="greaterThan">
      <formula>1000</formula>
    </cfRule>
  </conditionalFormatting>
  <conditionalFormatting sqref="N11">
    <cfRule type="cellIs" dxfId="4345" priority="55" operator="greaterThan">
      <formula>1000</formula>
    </cfRule>
  </conditionalFormatting>
  <conditionalFormatting sqref="O11">
    <cfRule type="cellIs" dxfId="4344" priority="56" operator="greaterThan">
      <formula>1000</formula>
    </cfRule>
  </conditionalFormatting>
  <conditionalFormatting sqref="P11">
    <cfRule type="cellIs" dxfId="4343" priority="57" operator="greaterThan">
      <formula>1000</formula>
    </cfRule>
  </conditionalFormatting>
  <conditionalFormatting sqref="Q11">
    <cfRule type="cellIs" dxfId="4342" priority="58" operator="greaterThan">
      <formula>1000</formula>
    </cfRule>
  </conditionalFormatting>
  <conditionalFormatting sqref="R11">
    <cfRule type="cellIs" dxfId="4341" priority="59" operator="greaterThan">
      <formula>1000</formula>
    </cfRule>
  </conditionalFormatting>
  <conditionalFormatting sqref="S11">
    <cfRule type="cellIs" dxfId="4340" priority="60" operator="greaterThan">
      <formula>1000</formula>
    </cfRule>
  </conditionalFormatting>
  <conditionalFormatting sqref="T11">
    <cfRule type="cellIs" dxfId="4339" priority="61" operator="greaterThan">
      <formula>1000</formula>
    </cfRule>
  </conditionalFormatting>
  <conditionalFormatting sqref="I12">
    <cfRule type="cellIs" dxfId="4338" priority="62" operator="greaterThan">
      <formula>50</formula>
    </cfRule>
  </conditionalFormatting>
  <conditionalFormatting sqref="I13">
    <cfRule type="cellIs" dxfId="4337" priority="63" operator="greaterThan">
      <formula>50</formula>
    </cfRule>
  </conditionalFormatting>
  <conditionalFormatting sqref="I14">
    <cfRule type="cellIs" dxfId="4336" priority="64" operator="greaterThan">
      <formula>50</formula>
    </cfRule>
  </conditionalFormatting>
  <conditionalFormatting sqref="I15">
    <cfRule type="cellIs" dxfId="4335" priority="65" operator="greaterThan">
      <formula>50</formula>
    </cfRule>
  </conditionalFormatting>
  <conditionalFormatting sqref="I16">
    <cfRule type="cellIs" dxfId="4334" priority="66" operator="greaterThan">
      <formula>50</formula>
    </cfRule>
  </conditionalFormatting>
  <conditionalFormatting sqref="D11">
    <cfRule type="cellIs" dxfId="4333" priority="67" operator="greaterThan">
      <formula>1000</formula>
    </cfRule>
  </conditionalFormatting>
  <conditionalFormatting sqref="E11">
    <cfRule type="cellIs" dxfId="4332" priority="68" operator="greaterThan">
      <formula>1000</formula>
    </cfRule>
  </conditionalFormatting>
  <conditionalFormatting sqref="F11">
    <cfRule type="cellIs" dxfId="4331" priority="69" operator="greaterThan">
      <formula>1000</formula>
    </cfRule>
  </conditionalFormatting>
  <conditionalFormatting sqref="G11">
    <cfRule type="cellIs" dxfId="4330" priority="70" operator="greaterThan">
      <formula>1000</formula>
    </cfRule>
  </conditionalFormatting>
  <conditionalFormatting sqref="H11">
    <cfRule type="cellIs" dxfId="4329" priority="71" operator="greaterThan">
      <formula>1000</formula>
    </cfRule>
  </conditionalFormatting>
  <conditionalFormatting sqref="I11">
    <cfRule type="cellIs" dxfId="4328" priority="72" operator="greaterThan">
      <formula>1000</formula>
    </cfRule>
  </conditionalFormatting>
  <conditionalFormatting sqref="J11">
    <cfRule type="cellIs" dxfId="4327" priority="73" operator="greaterThan">
      <formula>1000</formula>
    </cfRule>
  </conditionalFormatting>
  <conditionalFormatting sqref="K11">
    <cfRule type="cellIs" dxfId="4326" priority="74" operator="greaterThan">
      <formula>1000</formula>
    </cfRule>
  </conditionalFormatting>
  <conditionalFormatting sqref="L11">
    <cfRule type="cellIs" dxfId="4325" priority="75" operator="greaterThan">
      <formula>1000</formula>
    </cfRule>
  </conditionalFormatting>
  <conditionalFormatting sqref="M11">
    <cfRule type="cellIs" dxfId="4324" priority="76" operator="greaterThan">
      <formula>1000</formula>
    </cfRule>
  </conditionalFormatting>
  <conditionalFormatting sqref="N11">
    <cfRule type="cellIs" dxfId="4323" priority="77" operator="greaterThan">
      <formula>1000</formula>
    </cfRule>
  </conditionalFormatting>
  <conditionalFormatting sqref="O11">
    <cfRule type="cellIs" dxfId="4322" priority="78" operator="greaterThan">
      <formula>1000</formula>
    </cfRule>
  </conditionalFormatting>
  <conditionalFormatting sqref="P11">
    <cfRule type="cellIs" dxfId="4321" priority="79" operator="greaterThan">
      <formula>1000</formula>
    </cfRule>
  </conditionalFormatting>
  <conditionalFormatting sqref="Q11">
    <cfRule type="cellIs" dxfId="4320" priority="80" operator="greaterThan">
      <formula>1000</formula>
    </cfRule>
  </conditionalFormatting>
  <conditionalFormatting sqref="R11">
    <cfRule type="cellIs" dxfId="4319" priority="81" operator="greaterThan">
      <formula>1000</formula>
    </cfRule>
  </conditionalFormatting>
  <conditionalFormatting sqref="S11">
    <cfRule type="cellIs" dxfId="4318" priority="82" operator="greaterThan">
      <formula>1000</formula>
    </cfRule>
  </conditionalFormatting>
  <conditionalFormatting sqref="T11">
    <cfRule type="cellIs" dxfId="4317" priority="83" operator="greaterThan">
      <formula>1000</formula>
    </cfRule>
  </conditionalFormatting>
  <conditionalFormatting sqref="I12">
    <cfRule type="cellIs" dxfId="4316" priority="84" operator="greaterThan">
      <formula>50</formula>
    </cfRule>
  </conditionalFormatting>
  <conditionalFormatting sqref="I13">
    <cfRule type="cellIs" dxfId="4315" priority="85" operator="greaterThan">
      <formula>50</formula>
    </cfRule>
  </conditionalFormatting>
  <conditionalFormatting sqref="I14">
    <cfRule type="cellIs" dxfId="4314" priority="86" operator="greaterThan">
      <formula>50</formula>
    </cfRule>
  </conditionalFormatting>
  <conditionalFormatting sqref="I15">
    <cfRule type="cellIs" dxfId="4313" priority="87" operator="greaterThan">
      <formula>50</formula>
    </cfRule>
  </conditionalFormatting>
  <conditionalFormatting sqref="I16">
    <cfRule type="cellIs" dxfId="4312" priority="88" operator="greaterThan">
      <formula>50</formula>
    </cfRule>
  </conditionalFormatting>
  <conditionalFormatting sqref="D11">
    <cfRule type="cellIs" dxfId="4311" priority="89" operator="greaterThan">
      <formula>1000</formula>
    </cfRule>
  </conditionalFormatting>
  <conditionalFormatting sqref="E11">
    <cfRule type="cellIs" dxfId="4310" priority="90" operator="greaterThan">
      <formula>1000</formula>
    </cfRule>
  </conditionalFormatting>
  <conditionalFormatting sqref="F11">
    <cfRule type="cellIs" dxfId="4309" priority="91" operator="greaterThan">
      <formula>1000</formula>
    </cfRule>
  </conditionalFormatting>
  <conditionalFormatting sqref="G11">
    <cfRule type="cellIs" dxfId="4308" priority="92" operator="greaterThan">
      <formula>1000</formula>
    </cfRule>
  </conditionalFormatting>
  <conditionalFormatting sqref="H11">
    <cfRule type="cellIs" dxfId="4307" priority="93" operator="greaterThan">
      <formula>1000</formula>
    </cfRule>
  </conditionalFormatting>
  <conditionalFormatting sqref="I11">
    <cfRule type="cellIs" dxfId="4306" priority="94" operator="greaterThan">
      <formula>1000</formula>
    </cfRule>
  </conditionalFormatting>
  <conditionalFormatting sqref="J11">
    <cfRule type="cellIs" dxfId="4305" priority="95" operator="greaterThan">
      <formula>1000</formula>
    </cfRule>
  </conditionalFormatting>
  <conditionalFormatting sqref="K11">
    <cfRule type="cellIs" dxfId="4304" priority="96" operator="greaterThan">
      <formula>1000</formula>
    </cfRule>
  </conditionalFormatting>
  <conditionalFormatting sqref="L11">
    <cfRule type="cellIs" dxfId="4303" priority="97" operator="greaterThan">
      <formula>1000</formula>
    </cfRule>
  </conditionalFormatting>
  <conditionalFormatting sqref="M11">
    <cfRule type="cellIs" dxfId="4302" priority="98" operator="greaterThan">
      <formula>1000</formula>
    </cfRule>
  </conditionalFormatting>
  <conditionalFormatting sqref="N11">
    <cfRule type="cellIs" dxfId="4301" priority="99" operator="greaterThan">
      <formula>1000</formula>
    </cfRule>
  </conditionalFormatting>
  <conditionalFormatting sqref="O11">
    <cfRule type="cellIs" dxfId="4300" priority="100" operator="greaterThan">
      <formula>1000</formula>
    </cfRule>
  </conditionalFormatting>
  <conditionalFormatting sqref="P11">
    <cfRule type="cellIs" dxfId="4299" priority="101" operator="greaterThan">
      <formula>1000</formula>
    </cfRule>
  </conditionalFormatting>
  <conditionalFormatting sqref="Q11">
    <cfRule type="cellIs" dxfId="4298" priority="102" operator="greaterThan">
      <formula>1000</formula>
    </cfRule>
  </conditionalFormatting>
  <conditionalFormatting sqref="R11">
    <cfRule type="cellIs" dxfId="4297" priority="103" operator="greaterThan">
      <formula>1000</formula>
    </cfRule>
  </conditionalFormatting>
  <conditionalFormatting sqref="S11">
    <cfRule type="cellIs" dxfId="4296" priority="104" operator="greaterThan">
      <formula>1000</formula>
    </cfRule>
  </conditionalFormatting>
  <conditionalFormatting sqref="T11">
    <cfRule type="cellIs" dxfId="4295" priority="105" operator="greaterThan">
      <formula>1000</formula>
    </cfRule>
  </conditionalFormatting>
  <conditionalFormatting sqref="I12">
    <cfRule type="cellIs" dxfId="4294" priority="106" operator="greaterThan">
      <formula>50</formula>
    </cfRule>
  </conditionalFormatting>
  <conditionalFormatting sqref="I13">
    <cfRule type="cellIs" dxfId="4293" priority="107" operator="greaterThan">
      <formula>50</formula>
    </cfRule>
  </conditionalFormatting>
  <conditionalFormatting sqref="I14">
    <cfRule type="cellIs" dxfId="4292" priority="108" operator="greaterThan">
      <formula>50</formula>
    </cfRule>
  </conditionalFormatting>
  <conditionalFormatting sqref="I15">
    <cfRule type="cellIs" dxfId="4291" priority="109" operator="greaterThan">
      <formula>50</formula>
    </cfRule>
  </conditionalFormatting>
  <conditionalFormatting sqref="I16">
    <cfRule type="cellIs" dxfId="4290" priority="110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189</v>
      </c>
    </row>
    <row r="5" spans="1:22" ht="14.25" customHeight="1" x14ac:dyDescent="0.2">
      <c r="C5" s="76" t="s">
        <v>190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>
        <v>10000</v>
      </c>
      <c r="H40" s="28">
        <v>8000</v>
      </c>
      <c r="I40" s="29"/>
      <c r="J40" s="30"/>
      <c r="K40" s="11"/>
      <c r="L40" s="29"/>
      <c r="M40" s="11"/>
      <c r="N40" s="29"/>
      <c r="O40" s="30"/>
      <c r="P40" s="30">
        <v>8000</v>
      </c>
      <c r="Q40" s="30"/>
      <c r="R40" s="30"/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10000</v>
      </c>
      <c r="H49" s="34">
        <f t="shared" si="2"/>
        <v>8000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8000</v>
      </c>
      <c r="Q49" s="36">
        <f t="shared" si="2"/>
        <v>0</v>
      </c>
      <c r="R49" s="36">
        <f t="shared" si="2"/>
        <v>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>
        <v>10000</v>
      </c>
      <c r="H70" s="45">
        <v>5000</v>
      </c>
      <c r="I70" s="46">
        <v>0</v>
      </c>
      <c r="J70" s="30">
        <v>0</v>
      </c>
      <c r="K70" s="11">
        <v>0</v>
      </c>
      <c r="L70" s="29">
        <v>0</v>
      </c>
      <c r="M70" s="11">
        <v>5000</v>
      </c>
      <c r="N70" s="29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>
        <v>50</v>
      </c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>
        <v>1000</v>
      </c>
      <c r="H79" s="45">
        <v>1000</v>
      </c>
      <c r="I79" s="46"/>
      <c r="J79" s="30"/>
      <c r="K79" s="46"/>
      <c r="L79" s="30"/>
      <c r="M79" s="11"/>
      <c r="N79" s="29"/>
      <c r="O79" s="11">
        <v>500</v>
      </c>
      <c r="P79" s="29"/>
      <c r="Q79" s="30"/>
      <c r="R79" s="30"/>
      <c r="S79" s="30"/>
      <c r="T79" s="30">
        <v>500</v>
      </c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>
        <v>3000</v>
      </c>
      <c r="H80" s="45">
        <v>2500</v>
      </c>
      <c r="I80" s="46"/>
      <c r="J80" s="30"/>
      <c r="K80" s="46"/>
      <c r="L80" s="30"/>
      <c r="M80" s="11"/>
      <c r="N80" s="29"/>
      <c r="O80" s="11">
        <v>1250</v>
      </c>
      <c r="P80" s="29"/>
      <c r="Q80" s="30"/>
      <c r="R80" s="30"/>
      <c r="S80" s="30"/>
      <c r="T80" s="30">
        <v>1250</v>
      </c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>
        <v>1500</v>
      </c>
      <c r="H84" s="45">
        <v>1000</v>
      </c>
      <c r="I84" s="46"/>
      <c r="J84" s="30"/>
      <c r="K84" s="46"/>
      <c r="L84" s="30"/>
      <c r="M84" s="11"/>
      <c r="N84" s="29"/>
      <c r="O84" s="11">
        <v>500</v>
      </c>
      <c r="P84" s="29"/>
      <c r="Q84" s="30"/>
      <c r="R84" s="30"/>
      <c r="S84" s="30"/>
      <c r="T84" s="30">
        <v>500</v>
      </c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/>
      <c r="H85" s="45"/>
      <c r="I85" s="46"/>
      <c r="J85" s="30"/>
      <c r="K85" s="46"/>
      <c r="L85" s="30"/>
      <c r="M85" s="11"/>
      <c r="N85" s="29"/>
      <c r="O85" s="11"/>
      <c r="P85" s="29"/>
      <c r="Q85" s="30"/>
      <c r="R85" s="30"/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>
        <v>3000</v>
      </c>
      <c r="H86" s="45">
        <v>2000</v>
      </c>
      <c r="I86" s="46"/>
      <c r="J86" s="30"/>
      <c r="K86" s="46"/>
      <c r="L86" s="30"/>
      <c r="M86" s="11"/>
      <c r="N86" s="29"/>
      <c r="O86" s="11">
        <v>1000</v>
      </c>
      <c r="P86" s="29"/>
      <c r="Q86" s="30"/>
      <c r="R86" s="30"/>
      <c r="S86" s="30">
        <v>0</v>
      </c>
      <c r="T86" s="30">
        <v>1000</v>
      </c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500</v>
      </c>
      <c r="H88" s="45">
        <v>500</v>
      </c>
      <c r="I88" s="46"/>
      <c r="J88" s="30"/>
      <c r="K88" s="46"/>
      <c r="L88" s="30"/>
      <c r="M88" s="11"/>
      <c r="N88" s="29"/>
      <c r="O88" s="11"/>
      <c r="P88" s="29">
        <v>500</v>
      </c>
      <c r="Q88" s="30"/>
      <c r="R88" s="30"/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/>
      <c r="H145" s="45"/>
      <c r="I145" s="46"/>
      <c r="J145" s="30"/>
      <c r="K145" s="46"/>
      <c r="L145" s="30"/>
      <c r="M145" s="11"/>
      <c r="N145" s="29"/>
      <c r="O145" s="11"/>
      <c r="P145" s="29"/>
      <c r="Q145" s="30"/>
      <c r="R145" s="30"/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19050</v>
      </c>
      <c r="H155" s="47">
        <v>12000</v>
      </c>
      <c r="I155" s="35">
        <v>0</v>
      </c>
      <c r="J155" s="36">
        <v>0</v>
      </c>
      <c r="K155" s="46">
        <v>0</v>
      </c>
      <c r="L155" s="30">
        <v>0</v>
      </c>
      <c r="M155" s="11">
        <v>5000</v>
      </c>
      <c r="N155" s="29">
        <v>0</v>
      </c>
      <c r="O155" s="11">
        <v>3250</v>
      </c>
      <c r="P155" s="29">
        <v>500</v>
      </c>
      <c r="Q155" s="30">
        <v>0</v>
      </c>
      <c r="R155" s="30">
        <v>0</v>
      </c>
      <c r="S155" s="30">
        <v>0</v>
      </c>
      <c r="T155" s="30">
        <v>3250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-9050</v>
      </c>
      <c r="H157" s="50">
        <f t="shared" si="7"/>
        <v>-4000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-5000</v>
      </c>
      <c r="N157" s="52">
        <f t="shared" si="7"/>
        <v>0</v>
      </c>
      <c r="O157" s="52">
        <f t="shared" si="7"/>
        <v>-3250</v>
      </c>
      <c r="P157" s="52">
        <f t="shared" si="7"/>
        <v>7500</v>
      </c>
      <c r="Q157" s="52">
        <f t="shared" si="7"/>
        <v>0</v>
      </c>
      <c r="R157" s="52">
        <f t="shared" si="7"/>
        <v>0</v>
      </c>
      <c r="S157" s="49">
        <f t="shared" si="7"/>
        <v>0</v>
      </c>
      <c r="T157" s="51">
        <f t="shared" si="7"/>
        <v>-3250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289" priority="1" operator="greaterThan">
      <formula>1000</formula>
    </cfRule>
  </conditionalFormatting>
  <conditionalFormatting sqref="E11">
    <cfRule type="cellIs" dxfId="4288" priority="2" operator="greaterThan">
      <formula>1000</formula>
    </cfRule>
  </conditionalFormatting>
  <conditionalFormatting sqref="F11">
    <cfRule type="cellIs" dxfId="4287" priority="3" operator="greaterThan">
      <formula>1000</formula>
    </cfRule>
  </conditionalFormatting>
  <conditionalFormatting sqref="G11">
    <cfRule type="cellIs" dxfId="4286" priority="4" operator="greaterThan">
      <formula>1000</formula>
    </cfRule>
  </conditionalFormatting>
  <conditionalFormatting sqref="H11">
    <cfRule type="cellIs" dxfId="4285" priority="5" operator="greaterThan">
      <formula>1000</formula>
    </cfRule>
  </conditionalFormatting>
  <conditionalFormatting sqref="I11">
    <cfRule type="cellIs" dxfId="4284" priority="6" operator="greaterThan">
      <formula>1000</formula>
    </cfRule>
  </conditionalFormatting>
  <conditionalFormatting sqref="J11">
    <cfRule type="cellIs" dxfId="4283" priority="7" operator="greaterThan">
      <formula>1000</formula>
    </cfRule>
  </conditionalFormatting>
  <conditionalFormatting sqref="K11">
    <cfRule type="cellIs" dxfId="4282" priority="8" operator="greaterThan">
      <formula>1000</formula>
    </cfRule>
  </conditionalFormatting>
  <conditionalFormatting sqref="L11">
    <cfRule type="cellIs" dxfId="4281" priority="9" operator="greaterThan">
      <formula>1000</formula>
    </cfRule>
  </conditionalFormatting>
  <conditionalFormatting sqref="M11">
    <cfRule type="cellIs" dxfId="4280" priority="10" operator="greaterThan">
      <formula>1000</formula>
    </cfRule>
  </conditionalFormatting>
  <conditionalFormatting sqref="N11">
    <cfRule type="cellIs" dxfId="4279" priority="11" operator="greaterThan">
      <formula>1000</formula>
    </cfRule>
  </conditionalFormatting>
  <conditionalFormatting sqref="O11">
    <cfRule type="cellIs" dxfId="4278" priority="12" operator="greaterThan">
      <formula>1000</formula>
    </cfRule>
  </conditionalFormatting>
  <conditionalFormatting sqref="P11">
    <cfRule type="cellIs" dxfId="4277" priority="13" operator="greaterThan">
      <formula>1000</formula>
    </cfRule>
  </conditionalFormatting>
  <conditionalFormatting sqref="Q11">
    <cfRule type="cellIs" dxfId="4276" priority="14" operator="greaterThan">
      <formula>1000</formula>
    </cfRule>
  </conditionalFormatting>
  <conditionalFormatting sqref="R11">
    <cfRule type="cellIs" dxfId="4275" priority="15" operator="greaterThan">
      <formula>1000</formula>
    </cfRule>
  </conditionalFormatting>
  <conditionalFormatting sqref="S11">
    <cfRule type="cellIs" dxfId="4274" priority="16" operator="greaterThan">
      <formula>1000</formula>
    </cfRule>
  </conditionalFormatting>
  <conditionalFormatting sqref="T11">
    <cfRule type="cellIs" dxfId="4273" priority="17" operator="greaterThan">
      <formula>1000</formula>
    </cfRule>
  </conditionalFormatting>
  <conditionalFormatting sqref="I12">
    <cfRule type="cellIs" dxfId="4272" priority="18" operator="greaterThan">
      <formula>50</formula>
    </cfRule>
  </conditionalFormatting>
  <conditionalFormatting sqref="I13">
    <cfRule type="cellIs" dxfId="4271" priority="19" operator="greaterThan">
      <formula>50</formula>
    </cfRule>
  </conditionalFormatting>
  <conditionalFormatting sqref="I14">
    <cfRule type="cellIs" dxfId="4270" priority="20" operator="greaterThan">
      <formula>50</formula>
    </cfRule>
  </conditionalFormatting>
  <conditionalFormatting sqref="I15">
    <cfRule type="cellIs" dxfId="4269" priority="21" operator="greaterThan">
      <formula>50</formula>
    </cfRule>
  </conditionalFormatting>
  <conditionalFormatting sqref="I16">
    <cfRule type="cellIs" dxfId="4268" priority="22" operator="greaterThan">
      <formula>50</formula>
    </cfRule>
  </conditionalFormatting>
  <conditionalFormatting sqref="D11">
    <cfRule type="cellIs" dxfId="4267" priority="23" operator="greaterThan">
      <formula>1000</formula>
    </cfRule>
  </conditionalFormatting>
  <conditionalFormatting sqref="E11">
    <cfRule type="cellIs" dxfId="4266" priority="24" operator="greaterThan">
      <formula>1000</formula>
    </cfRule>
  </conditionalFormatting>
  <conditionalFormatting sqref="F11">
    <cfRule type="cellIs" dxfId="4265" priority="25" operator="greaterThan">
      <formula>1000</formula>
    </cfRule>
  </conditionalFormatting>
  <conditionalFormatting sqref="G11">
    <cfRule type="cellIs" dxfId="4264" priority="26" operator="greaterThan">
      <formula>1000</formula>
    </cfRule>
  </conditionalFormatting>
  <conditionalFormatting sqref="H11">
    <cfRule type="cellIs" dxfId="4263" priority="27" operator="greaterThan">
      <formula>1000</formula>
    </cfRule>
  </conditionalFormatting>
  <conditionalFormatting sqref="I11">
    <cfRule type="cellIs" dxfId="4262" priority="28" operator="greaterThan">
      <formula>1000</formula>
    </cfRule>
  </conditionalFormatting>
  <conditionalFormatting sqref="J11">
    <cfRule type="cellIs" dxfId="4261" priority="29" operator="greaterThan">
      <formula>1000</formula>
    </cfRule>
  </conditionalFormatting>
  <conditionalFormatting sqref="K11">
    <cfRule type="cellIs" dxfId="4260" priority="30" operator="greaterThan">
      <formula>1000</formula>
    </cfRule>
  </conditionalFormatting>
  <conditionalFormatting sqref="L11">
    <cfRule type="cellIs" dxfId="4259" priority="31" operator="greaterThan">
      <formula>1000</formula>
    </cfRule>
  </conditionalFormatting>
  <conditionalFormatting sqref="M11">
    <cfRule type="cellIs" dxfId="4258" priority="32" operator="greaterThan">
      <formula>1000</formula>
    </cfRule>
  </conditionalFormatting>
  <conditionalFormatting sqref="N11">
    <cfRule type="cellIs" dxfId="4257" priority="33" operator="greaterThan">
      <formula>1000</formula>
    </cfRule>
  </conditionalFormatting>
  <conditionalFormatting sqref="O11">
    <cfRule type="cellIs" dxfId="4256" priority="34" operator="greaterThan">
      <formula>1000</formula>
    </cfRule>
  </conditionalFormatting>
  <conditionalFormatting sqref="P11">
    <cfRule type="cellIs" dxfId="4255" priority="35" operator="greaterThan">
      <formula>1000</formula>
    </cfRule>
  </conditionalFormatting>
  <conditionalFormatting sqref="Q11">
    <cfRule type="cellIs" dxfId="4254" priority="36" operator="greaterThan">
      <formula>1000</formula>
    </cfRule>
  </conditionalFormatting>
  <conditionalFormatting sqref="R11">
    <cfRule type="cellIs" dxfId="4253" priority="37" operator="greaterThan">
      <formula>1000</formula>
    </cfRule>
  </conditionalFormatting>
  <conditionalFormatting sqref="S11">
    <cfRule type="cellIs" dxfId="4252" priority="38" operator="greaterThan">
      <formula>1000</formula>
    </cfRule>
  </conditionalFormatting>
  <conditionalFormatting sqref="T11">
    <cfRule type="cellIs" dxfId="4251" priority="39" operator="greaterThan">
      <formula>1000</formula>
    </cfRule>
  </conditionalFormatting>
  <conditionalFormatting sqref="I12">
    <cfRule type="cellIs" dxfId="4250" priority="40" operator="greaterThan">
      <formula>50</formula>
    </cfRule>
  </conditionalFormatting>
  <conditionalFormatting sqref="I13">
    <cfRule type="cellIs" dxfId="4249" priority="41" operator="greaterThan">
      <formula>50</formula>
    </cfRule>
  </conditionalFormatting>
  <conditionalFormatting sqref="I14">
    <cfRule type="cellIs" dxfId="4248" priority="42" operator="greaterThan">
      <formula>50</formula>
    </cfRule>
  </conditionalFormatting>
  <conditionalFormatting sqref="I15">
    <cfRule type="cellIs" dxfId="4247" priority="43" operator="greaterThan">
      <formula>50</formula>
    </cfRule>
  </conditionalFormatting>
  <conditionalFormatting sqref="I16">
    <cfRule type="cellIs" dxfId="4246" priority="44" operator="greaterThan">
      <formula>50</formula>
    </cfRule>
  </conditionalFormatting>
  <conditionalFormatting sqref="D11">
    <cfRule type="cellIs" dxfId="4245" priority="45" operator="greaterThan">
      <formula>1000</formula>
    </cfRule>
  </conditionalFormatting>
  <conditionalFormatting sqref="E11">
    <cfRule type="cellIs" dxfId="4244" priority="46" operator="greaterThan">
      <formula>1000</formula>
    </cfRule>
  </conditionalFormatting>
  <conditionalFormatting sqref="F11">
    <cfRule type="cellIs" dxfId="4243" priority="47" operator="greaterThan">
      <formula>1000</formula>
    </cfRule>
  </conditionalFormatting>
  <conditionalFormatting sqref="G11">
    <cfRule type="cellIs" dxfId="4242" priority="48" operator="greaterThan">
      <formula>1000</formula>
    </cfRule>
  </conditionalFormatting>
  <conditionalFormatting sqref="H11">
    <cfRule type="cellIs" dxfId="4241" priority="49" operator="greaterThan">
      <formula>1000</formula>
    </cfRule>
  </conditionalFormatting>
  <conditionalFormatting sqref="I11">
    <cfRule type="cellIs" dxfId="4240" priority="50" operator="greaterThan">
      <formula>1000</formula>
    </cfRule>
  </conditionalFormatting>
  <conditionalFormatting sqref="J11">
    <cfRule type="cellIs" dxfId="4239" priority="51" operator="greaterThan">
      <formula>1000</formula>
    </cfRule>
  </conditionalFormatting>
  <conditionalFormatting sqref="K11">
    <cfRule type="cellIs" dxfId="4238" priority="52" operator="greaterThan">
      <formula>1000</formula>
    </cfRule>
  </conditionalFormatting>
  <conditionalFormatting sqref="L11">
    <cfRule type="cellIs" dxfId="4237" priority="53" operator="greaterThan">
      <formula>1000</formula>
    </cfRule>
  </conditionalFormatting>
  <conditionalFormatting sqref="M11">
    <cfRule type="cellIs" dxfId="4236" priority="54" operator="greaterThan">
      <formula>1000</formula>
    </cfRule>
  </conditionalFormatting>
  <conditionalFormatting sqref="N11">
    <cfRule type="cellIs" dxfId="4235" priority="55" operator="greaterThan">
      <formula>1000</formula>
    </cfRule>
  </conditionalFormatting>
  <conditionalFormatting sqref="O11">
    <cfRule type="cellIs" dxfId="4234" priority="56" operator="greaterThan">
      <formula>1000</formula>
    </cfRule>
  </conditionalFormatting>
  <conditionalFormatting sqref="P11">
    <cfRule type="cellIs" dxfId="4233" priority="57" operator="greaterThan">
      <formula>1000</formula>
    </cfRule>
  </conditionalFormatting>
  <conditionalFormatting sqref="Q11">
    <cfRule type="cellIs" dxfId="4232" priority="58" operator="greaterThan">
      <formula>1000</formula>
    </cfRule>
  </conditionalFormatting>
  <conditionalFormatting sqref="R11">
    <cfRule type="cellIs" dxfId="4231" priority="59" operator="greaterThan">
      <formula>1000</formula>
    </cfRule>
  </conditionalFormatting>
  <conditionalFormatting sqref="S11">
    <cfRule type="cellIs" dxfId="4230" priority="60" operator="greaterThan">
      <formula>1000</formula>
    </cfRule>
  </conditionalFormatting>
  <conditionalFormatting sqref="T11">
    <cfRule type="cellIs" dxfId="4229" priority="61" operator="greaterThan">
      <formula>1000</formula>
    </cfRule>
  </conditionalFormatting>
  <conditionalFormatting sqref="I12">
    <cfRule type="cellIs" dxfId="4228" priority="62" operator="greaterThan">
      <formula>50</formula>
    </cfRule>
  </conditionalFormatting>
  <conditionalFormatting sqref="I13">
    <cfRule type="cellIs" dxfId="4227" priority="63" operator="greaterThan">
      <formula>50</formula>
    </cfRule>
  </conditionalFormatting>
  <conditionalFormatting sqref="I14">
    <cfRule type="cellIs" dxfId="4226" priority="64" operator="greaterThan">
      <formula>50</formula>
    </cfRule>
  </conditionalFormatting>
  <conditionalFormatting sqref="I15">
    <cfRule type="cellIs" dxfId="4225" priority="65" operator="greaterThan">
      <formula>50</formula>
    </cfRule>
  </conditionalFormatting>
  <conditionalFormatting sqref="I16">
    <cfRule type="cellIs" dxfId="4224" priority="66" operator="greaterThan">
      <formula>50</formula>
    </cfRule>
  </conditionalFormatting>
  <conditionalFormatting sqref="D11">
    <cfRule type="cellIs" dxfId="4223" priority="67" operator="greaterThan">
      <formula>1000</formula>
    </cfRule>
  </conditionalFormatting>
  <conditionalFormatting sqref="E11">
    <cfRule type="cellIs" dxfId="4222" priority="68" operator="greaterThan">
      <formula>1000</formula>
    </cfRule>
  </conditionalFormatting>
  <conditionalFormatting sqref="F11">
    <cfRule type="cellIs" dxfId="4221" priority="69" operator="greaterThan">
      <formula>1000</formula>
    </cfRule>
  </conditionalFormatting>
  <conditionalFormatting sqref="G11">
    <cfRule type="cellIs" dxfId="4220" priority="70" operator="greaterThan">
      <formula>1000</formula>
    </cfRule>
  </conditionalFormatting>
  <conditionalFormatting sqref="H11">
    <cfRule type="cellIs" dxfId="4219" priority="71" operator="greaterThan">
      <formula>1000</formula>
    </cfRule>
  </conditionalFormatting>
  <conditionalFormatting sqref="I11">
    <cfRule type="cellIs" dxfId="4218" priority="72" operator="greaterThan">
      <formula>1000</formula>
    </cfRule>
  </conditionalFormatting>
  <conditionalFormatting sqref="J11">
    <cfRule type="cellIs" dxfId="4217" priority="73" operator="greaterThan">
      <formula>1000</formula>
    </cfRule>
  </conditionalFormatting>
  <conditionalFormatting sqref="K11">
    <cfRule type="cellIs" dxfId="4216" priority="74" operator="greaterThan">
      <formula>1000</formula>
    </cfRule>
  </conditionalFormatting>
  <conditionalFormatting sqref="L11">
    <cfRule type="cellIs" dxfId="4215" priority="75" operator="greaterThan">
      <formula>1000</formula>
    </cfRule>
  </conditionalFormatting>
  <conditionalFormatting sqref="M11">
    <cfRule type="cellIs" dxfId="4214" priority="76" operator="greaterThan">
      <formula>1000</formula>
    </cfRule>
  </conditionalFormatting>
  <conditionalFormatting sqref="N11">
    <cfRule type="cellIs" dxfId="4213" priority="77" operator="greaterThan">
      <formula>1000</formula>
    </cfRule>
  </conditionalFormatting>
  <conditionalFormatting sqref="O11">
    <cfRule type="cellIs" dxfId="4212" priority="78" operator="greaterThan">
      <formula>1000</formula>
    </cfRule>
  </conditionalFormatting>
  <conditionalFormatting sqref="P11">
    <cfRule type="cellIs" dxfId="4211" priority="79" operator="greaterThan">
      <formula>1000</formula>
    </cfRule>
  </conditionalFormatting>
  <conditionalFormatting sqref="Q11">
    <cfRule type="cellIs" dxfId="4210" priority="80" operator="greaterThan">
      <formula>1000</formula>
    </cfRule>
  </conditionalFormatting>
  <conditionalFormatting sqref="R11">
    <cfRule type="cellIs" dxfId="4209" priority="81" operator="greaterThan">
      <formula>1000</formula>
    </cfRule>
  </conditionalFormatting>
  <conditionalFormatting sqref="S11">
    <cfRule type="cellIs" dxfId="4208" priority="82" operator="greaterThan">
      <formula>1000</formula>
    </cfRule>
  </conditionalFormatting>
  <conditionalFormatting sqref="T11">
    <cfRule type="cellIs" dxfId="4207" priority="83" operator="greaterThan">
      <formula>1000</formula>
    </cfRule>
  </conditionalFormatting>
  <conditionalFormatting sqref="I12">
    <cfRule type="cellIs" dxfId="4206" priority="84" operator="greaterThan">
      <formula>50</formula>
    </cfRule>
  </conditionalFormatting>
  <conditionalFormatting sqref="I13">
    <cfRule type="cellIs" dxfId="4205" priority="85" operator="greaterThan">
      <formula>50</formula>
    </cfRule>
  </conditionalFormatting>
  <conditionalFormatting sqref="I14">
    <cfRule type="cellIs" dxfId="4204" priority="86" operator="greaterThan">
      <formula>50</formula>
    </cfRule>
  </conditionalFormatting>
  <conditionalFormatting sqref="I15">
    <cfRule type="cellIs" dxfId="4203" priority="87" operator="greaterThan">
      <formula>50</formula>
    </cfRule>
  </conditionalFormatting>
  <conditionalFormatting sqref="I16">
    <cfRule type="cellIs" dxfId="4202" priority="88" operator="greaterThan">
      <formula>50</formula>
    </cfRule>
  </conditionalFormatting>
  <conditionalFormatting sqref="D11">
    <cfRule type="cellIs" dxfId="4201" priority="89" operator="greaterThan">
      <formula>1000</formula>
    </cfRule>
  </conditionalFormatting>
  <conditionalFormatting sqref="E11">
    <cfRule type="cellIs" dxfId="4200" priority="90" operator="greaterThan">
      <formula>1000</formula>
    </cfRule>
  </conditionalFormatting>
  <conditionalFormatting sqref="F11">
    <cfRule type="cellIs" dxfId="4199" priority="91" operator="greaterThan">
      <formula>1000</formula>
    </cfRule>
  </conditionalFormatting>
  <conditionalFormatting sqref="G11">
    <cfRule type="cellIs" dxfId="4198" priority="92" operator="greaterThan">
      <formula>1000</formula>
    </cfRule>
  </conditionalFormatting>
  <conditionalFormatting sqref="H11">
    <cfRule type="cellIs" dxfId="4197" priority="93" operator="greaterThan">
      <formula>1000</formula>
    </cfRule>
  </conditionalFormatting>
  <conditionalFormatting sqref="I11">
    <cfRule type="cellIs" dxfId="4196" priority="94" operator="greaterThan">
      <formula>1000</formula>
    </cfRule>
  </conditionalFormatting>
  <conditionalFormatting sqref="J11">
    <cfRule type="cellIs" dxfId="4195" priority="95" operator="greaterThan">
      <formula>1000</formula>
    </cfRule>
  </conditionalFormatting>
  <conditionalFormatting sqref="K11">
    <cfRule type="cellIs" dxfId="4194" priority="96" operator="greaterThan">
      <formula>1000</formula>
    </cfRule>
  </conditionalFormatting>
  <conditionalFormatting sqref="L11">
    <cfRule type="cellIs" dxfId="4193" priority="97" operator="greaterThan">
      <formula>1000</formula>
    </cfRule>
  </conditionalFormatting>
  <conditionalFormatting sqref="M11">
    <cfRule type="cellIs" dxfId="4192" priority="98" operator="greaterThan">
      <formula>1000</formula>
    </cfRule>
  </conditionalFormatting>
  <conditionalFormatting sqref="N11">
    <cfRule type="cellIs" dxfId="4191" priority="99" operator="greaterThan">
      <formula>1000</formula>
    </cfRule>
  </conditionalFormatting>
  <conditionalFormatting sqref="O11">
    <cfRule type="cellIs" dxfId="4190" priority="100" operator="greaterThan">
      <formula>1000</formula>
    </cfRule>
  </conditionalFormatting>
  <conditionalFormatting sqref="P11">
    <cfRule type="cellIs" dxfId="4189" priority="101" operator="greaterThan">
      <formula>1000</formula>
    </cfRule>
  </conditionalFormatting>
  <conditionalFormatting sqref="Q11">
    <cfRule type="cellIs" dxfId="4188" priority="102" operator="greaterThan">
      <formula>1000</formula>
    </cfRule>
  </conditionalFormatting>
  <conditionalFormatting sqref="R11">
    <cfRule type="cellIs" dxfId="4187" priority="103" operator="greaterThan">
      <formula>1000</formula>
    </cfRule>
  </conditionalFormatting>
  <conditionalFormatting sqref="S11">
    <cfRule type="cellIs" dxfId="4186" priority="104" operator="greaterThan">
      <formula>1000</formula>
    </cfRule>
  </conditionalFormatting>
  <conditionalFormatting sqref="T11">
    <cfRule type="cellIs" dxfId="4185" priority="105" operator="greaterThan">
      <formula>1000</formula>
    </cfRule>
  </conditionalFormatting>
  <conditionalFormatting sqref="I12">
    <cfRule type="cellIs" dxfId="4184" priority="106" operator="greaterThan">
      <formula>50</formula>
    </cfRule>
  </conditionalFormatting>
  <conditionalFormatting sqref="I13">
    <cfRule type="cellIs" dxfId="4183" priority="107" operator="greaterThan">
      <formula>50</formula>
    </cfRule>
  </conditionalFormatting>
  <conditionalFormatting sqref="I14">
    <cfRule type="cellIs" dxfId="4182" priority="108" operator="greaterThan">
      <formula>50</formula>
    </cfRule>
  </conditionalFormatting>
  <conditionalFormatting sqref="I15">
    <cfRule type="cellIs" dxfId="4181" priority="109" operator="greaterThan">
      <formula>50</formula>
    </cfRule>
  </conditionalFormatting>
  <conditionalFormatting sqref="I16">
    <cfRule type="cellIs" dxfId="4180" priority="110" operator="greaterThan">
      <formula>50</formula>
    </cfRule>
  </conditionalFormatting>
  <conditionalFormatting sqref="D11">
    <cfRule type="cellIs" dxfId="4179" priority="111" operator="greaterThan">
      <formula>1000</formula>
    </cfRule>
  </conditionalFormatting>
  <conditionalFormatting sqref="E11">
    <cfRule type="cellIs" dxfId="4178" priority="112" operator="greaterThan">
      <formula>1000</formula>
    </cfRule>
  </conditionalFormatting>
  <conditionalFormatting sqref="F11">
    <cfRule type="cellIs" dxfId="4177" priority="113" operator="greaterThan">
      <formula>1000</formula>
    </cfRule>
  </conditionalFormatting>
  <conditionalFormatting sqref="G11">
    <cfRule type="cellIs" dxfId="4176" priority="114" operator="greaterThan">
      <formula>1000</formula>
    </cfRule>
  </conditionalFormatting>
  <conditionalFormatting sqref="H11">
    <cfRule type="cellIs" dxfId="4175" priority="115" operator="greaterThan">
      <formula>1000</formula>
    </cfRule>
  </conditionalFormatting>
  <conditionalFormatting sqref="I11">
    <cfRule type="cellIs" dxfId="4174" priority="116" operator="greaterThan">
      <formula>1000</formula>
    </cfRule>
  </conditionalFormatting>
  <conditionalFormatting sqref="J11">
    <cfRule type="cellIs" dxfId="4173" priority="117" operator="greaterThan">
      <formula>1000</formula>
    </cfRule>
  </conditionalFormatting>
  <conditionalFormatting sqref="K11">
    <cfRule type="cellIs" dxfId="4172" priority="118" operator="greaterThan">
      <formula>1000</formula>
    </cfRule>
  </conditionalFormatting>
  <conditionalFormatting sqref="L11">
    <cfRule type="cellIs" dxfId="4171" priority="119" operator="greaterThan">
      <formula>1000</formula>
    </cfRule>
  </conditionalFormatting>
  <conditionalFormatting sqref="M11">
    <cfRule type="cellIs" dxfId="4170" priority="120" operator="greaterThan">
      <formula>1000</formula>
    </cfRule>
  </conditionalFormatting>
  <conditionalFormatting sqref="N11">
    <cfRule type="cellIs" dxfId="4169" priority="121" operator="greaterThan">
      <formula>1000</formula>
    </cfRule>
  </conditionalFormatting>
  <conditionalFormatting sqref="O11">
    <cfRule type="cellIs" dxfId="4168" priority="122" operator="greaterThan">
      <formula>1000</formula>
    </cfRule>
  </conditionalFormatting>
  <conditionalFormatting sqref="P11">
    <cfRule type="cellIs" dxfId="4167" priority="123" operator="greaterThan">
      <formula>1000</formula>
    </cfRule>
  </conditionalFormatting>
  <conditionalFormatting sqref="Q11">
    <cfRule type="cellIs" dxfId="4166" priority="124" operator="greaterThan">
      <formula>1000</formula>
    </cfRule>
  </conditionalFormatting>
  <conditionalFormatting sqref="R11">
    <cfRule type="cellIs" dxfId="4165" priority="125" operator="greaterThan">
      <formula>1000</formula>
    </cfRule>
  </conditionalFormatting>
  <conditionalFormatting sqref="S11">
    <cfRule type="cellIs" dxfId="4164" priority="126" operator="greaterThan">
      <formula>1000</formula>
    </cfRule>
  </conditionalFormatting>
  <conditionalFormatting sqref="T11">
    <cfRule type="cellIs" dxfId="4163" priority="127" operator="greaterThan">
      <formula>1000</formula>
    </cfRule>
  </conditionalFormatting>
  <conditionalFormatting sqref="I12">
    <cfRule type="cellIs" dxfId="4162" priority="128" operator="greaterThan">
      <formula>50</formula>
    </cfRule>
  </conditionalFormatting>
  <conditionalFormatting sqref="I13">
    <cfRule type="cellIs" dxfId="4161" priority="129" operator="greaterThan">
      <formula>50</formula>
    </cfRule>
  </conditionalFormatting>
  <conditionalFormatting sqref="I14">
    <cfRule type="cellIs" dxfId="4160" priority="130" operator="greaterThan">
      <formula>50</formula>
    </cfRule>
  </conditionalFormatting>
  <conditionalFormatting sqref="I15">
    <cfRule type="cellIs" dxfId="4159" priority="131" operator="greaterThan">
      <formula>50</formula>
    </cfRule>
  </conditionalFormatting>
  <conditionalFormatting sqref="I16">
    <cfRule type="cellIs" dxfId="4158" priority="132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189</v>
      </c>
    </row>
    <row r="5" spans="1:22" ht="14.25" customHeight="1" x14ac:dyDescent="0.2">
      <c r="C5" s="76" t="s">
        <v>193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>
        <v>2500</v>
      </c>
      <c r="H40" s="28">
        <v>1500</v>
      </c>
      <c r="I40" s="29"/>
      <c r="J40" s="30"/>
      <c r="K40" s="11"/>
      <c r="L40" s="29"/>
      <c r="M40" s="11"/>
      <c r="N40" s="29"/>
      <c r="O40" s="30"/>
      <c r="P40" s="30"/>
      <c r="Q40" s="30"/>
      <c r="R40" s="30">
        <v>1500</v>
      </c>
      <c r="S40" s="30"/>
      <c r="T40" s="30"/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2500</v>
      </c>
      <c r="H49" s="34">
        <f t="shared" si="2"/>
        <v>1500</v>
      </c>
      <c r="I49" s="35">
        <f t="shared" si="2"/>
        <v>0</v>
      </c>
      <c r="J49" s="36">
        <f t="shared" si="2"/>
        <v>0</v>
      </c>
      <c r="K49" s="37">
        <f t="shared" si="2"/>
        <v>0</v>
      </c>
      <c r="L49" s="35">
        <f t="shared" si="2"/>
        <v>0</v>
      </c>
      <c r="M49" s="37">
        <f t="shared" si="2"/>
        <v>0</v>
      </c>
      <c r="N49" s="35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6">
        <f t="shared" si="2"/>
        <v>1500</v>
      </c>
      <c r="S49" s="36">
        <f t="shared" si="2"/>
        <v>0</v>
      </c>
      <c r="T49" s="36">
        <f t="shared" si="2"/>
        <v>0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>
        <v>900</v>
      </c>
      <c r="H79" s="45">
        <v>900</v>
      </c>
      <c r="I79" s="46"/>
      <c r="J79" s="30"/>
      <c r="K79" s="46"/>
      <c r="L79" s="30"/>
      <c r="M79" s="11"/>
      <c r="N79" s="29"/>
      <c r="O79" s="11"/>
      <c r="P79" s="29"/>
      <c r="Q79" s="30"/>
      <c r="R79" s="30">
        <v>900</v>
      </c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>
        <v>600</v>
      </c>
      <c r="H80" s="45">
        <v>400</v>
      </c>
      <c r="I80" s="46"/>
      <c r="J80" s="30"/>
      <c r="K80" s="46"/>
      <c r="L80" s="30"/>
      <c r="M80" s="11"/>
      <c r="N80" s="29"/>
      <c r="O80" s="11"/>
      <c r="P80" s="29"/>
      <c r="Q80" s="30"/>
      <c r="R80" s="30">
        <v>400</v>
      </c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>
        <v>1000</v>
      </c>
      <c r="H84" s="45">
        <v>1000</v>
      </c>
      <c r="I84" s="46"/>
      <c r="J84" s="30"/>
      <c r="K84" s="46"/>
      <c r="L84" s="30"/>
      <c r="M84" s="11"/>
      <c r="N84" s="29"/>
      <c r="O84" s="11"/>
      <c r="P84" s="29"/>
      <c r="Q84" s="30"/>
      <c r="R84" s="30">
        <v>1000</v>
      </c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>
        <v>1000</v>
      </c>
      <c r="H85" s="45">
        <v>1000</v>
      </c>
      <c r="I85" s="46"/>
      <c r="J85" s="30"/>
      <c r="K85" s="46"/>
      <c r="L85" s="30"/>
      <c r="M85" s="11"/>
      <c r="N85" s="29"/>
      <c r="O85" s="11"/>
      <c r="P85" s="29"/>
      <c r="Q85" s="30"/>
      <c r="R85" s="30">
        <v>1000</v>
      </c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2500</v>
      </c>
      <c r="H88" s="45">
        <v>2000</v>
      </c>
      <c r="I88" s="46"/>
      <c r="J88" s="30"/>
      <c r="K88" s="46"/>
      <c r="L88" s="30"/>
      <c r="M88" s="11"/>
      <c r="N88" s="29"/>
      <c r="O88" s="11"/>
      <c r="P88" s="29"/>
      <c r="Q88" s="30"/>
      <c r="R88" s="30">
        <v>2000</v>
      </c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/>
      <c r="H89" s="45"/>
      <c r="I89" s="46"/>
      <c r="J89" s="30"/>
      <c r="K89" s="46"/>
      <c r="L89" s="30"/>
      <c r="M89" s="11"/>
      <c r="N89" s="29"/>
      <c r="O89" s="11"/>
      <c r="P89" s="29"/>
      <c r="Q89" s="30"/>
      <c r="R89" s="30"/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>
        <v>0</v>
      </c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/>
      <c r="H94" s="45"/>
      <c r="I94" s="46"/>
      <c r="J94" s="30"/>
      <c r="K94" s="46"/>
      <c r="L94" s="30"/>
      <c r="M94" s="11"/>
      <c r="N94" s="29"/>
      <c r="O94" s="11"/>
      <c r="P94" s="29"/>
      <c r="Q94" s="30"/>
      <c r="R94" s="30"/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>
        <v>500</v>
      </c>
      <c r="H118" s="45">
        <v>500</v>
      </c>
      <c r="I118" s="46"/>
      <c r="J118" s="30"/>
      <c r="K118" s="46"/>
      <c r="L118" s="30"/>
      <c r="M118" s="11"/>
      <c r="N118" s="29"/>
      <c r="O118" s="11"/>
      <c r="P118" s="29"/>
      <c r="Q118" s="30"/>
      <c r="R118" s="30">
        <v>500</v>
      </c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/>
      <c r="H125" s="45"/>
      <c r="I125" s="46"/>
      <c r="J125" s="30"/>
      <c r="K125" s="46"/>
      <c r="L125" s="30"/>
      <c r="M125" s="11"/>
      <c r="N125" s="29"/>
      <c r="O125" s="11"/>
      <c r="P125" s="29"/>
      <c r="Q125" s="30"/>
      <c r="R125" s="30"/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>
        <v>500</v>
      </c>
      <c r="H145" s="45">
        <v>200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>
        <v>200</v>
      </c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7000</v>
      </c>
      <c r="H155" s="47">
        <v>6000</v>
      </c>
      <c r="I155" s="35">
        <v>0</v>
      </c>
      <c r="J155" s="36">
        <v>0</v>
      </c>
      <c r="K155" s="46">
        <v>0</v>
      </c>
      <c r="L155" s="30">
        <v>0</v>
      </c>
      <c r="M155" s="11">
        <v>0</v>
      </c>
      <c r="N155" s="29">
        <v>0</v>
      </c>
      <c r="O155" s="11">
        <v>0</v>
      </c>
      <c r="P155" s="29">
        <v>0</v>
      </c>
      <c r="Q155" s="30">
        <v>0</v>
      </c>
      <c r="R155" s="30">
        <v>6000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-4500</v>
      </c>
      <c r="H157" s="50">
        <f t="shared" si="7"/>
        <v>-4500</v>
      </c>
      <c r="I157" s="51">
        <f t="shared" si="7"/>
        <v>0</v>
      </c>
      <c r="J157" s="52">
        <f t="shared" si="7"/>
        <v>0</v>
      </c>
      <c r="K157" s="52">
        <f t="shared" si="7"/>
        <v>0</v>
      </c>
      <c r="L157" s="52">
        <f t="shared" si="7"/>
        <v>0</v>
      </c>
      <c r="M157" s="52">
        <f t="shared" si="7"/>
        <v>0</v>
      </c>
      <c r="N157" s="52">
        <f t="shared" si="7"/>
        <v>0</v>
      </c>
      <c r="O157" s="52">
        <f t="shared" si="7"/>
        <v>0</v>
      </c>
      <c r="P157" s="52">
        <f t="shared" si="7"/>
        <v>0</v>
      </c>
      <c r="Q157" s="52">
        <f t="shared" si="7"/>
        <v>0</v>
      </c>
      <c r="R157" s="52">
        <f t="shared" si="7"/>
        <v>-4500</v>
      </c>
      <c r="S157" s="49">
        <f t="shared" si="7"/>
        <v>0</v>
      </c>
      <c r="T157" s="51">
        <f t="shared" si="7"/>
        <v>0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157" priority="1" operator="greaterThan">
      <formula>1000</formula>
    </cfRule>
  </conditionalFormatting>
  <conditionalFormatting sqref="E11">
    <cfRule type="cellIs" dxfId="4156" priority="2" operator="greaterThan">
      <formula>1000</formula>
    </cfRule>
  </conditionalFormatting>
  <conditionalFormatting sqref="F11">
    <cfRule type="cellIs" dxfId="4155" priority="3" operator="greaterThan">
      <formula>1000</formula>
    </cfRule>
  </conditionalFormatting>
  <conditionalFormatting sqref="G11">
    <cfRule type="cellIs" dxfId="4154" priority="4" operator="greaterThan">
      <formula>1000</formula>
    </cfRule>
  </conditionalFormatting>
  <conditionalFormatting sqref="H11">
    <cfRule type="cellIs" dxfId="4153" priority="5" operator="greaterThan">
      <formula>1000</formula>
    </cfRule>
  </conditionalFormatting>
  <conditionalFormatting sqref="I11">
    <cfRule type="cellIs" dxfId="4152" priority="6" operator="greaterThan">
      <formula>1000</formula>
    </cfRule>
  </conditionalFormatting>
  <conditionalFormatting sqref="J11">
    <cfRule type="cellIs" dxfId="4151" priority="7" operator="greaterThan">
      <formula>1000</formula>
    </cfRule>
  </conditionalFormatting>
  <conditionalFormatting sqref="K11">
    <cfRule type="cellIs" dxfId="4150" priority="8" operator="greaterThan">
      <formula>1000</formula>
    </cfRule>
  </conditionalFormatting>
  <conditionalFormatting sqref="L11">
    <cfRule type="cellIs" dxfId="4149" priority="9" operator="greaterThan">
      <formula>1000</formula>
    </cfRule>
  </conditionalFormatting>
  <conditionalFormatting sqref="M11">
    <cfRule type="cellIs" dxfId="4148" priority="10" operator="greaterThan">
      <formula>1000</formula>
    </cfRule>
  </conditionalFormatting>
  <conditionalFormatting sqref="N11">
    <cfRule type="cellIs" dxfId="4147" priority="11" operator="greaterThan">
      <formula>1000</formula>
    </cfRule>
  </conditionalFormatting>
  <conditionalFormatting sqref="O11">
    <cfRule type="cellIs" dxfId="4146" priority="12" operator="greaterThan">
      <formula>1000</formula>
    </cfRule>
  </conditionalFormatting>
  <conditionalFormatting sqref="P11">
    <cfRule type="cellIs" dxfId="4145" priority="13" operator="greaterThan">
      <formula>1000</formula>
    </cfRule>
  </conditionalFormatting>
  <conditionalFormatting sqref="Q11">
    <cfRule type="cellIs" dxfId="4144" priority="14" operator="greaterThan">
      <formula>1000</formula>
    </cfRule>
  </conditionalFormatting>
  <conditionalFormatting sqref="R11">
    <cfRule type="cellIs" dxfId="4143" priority="15" operator="greaterThan">
      <formula>1000</formula>
    </cfRule>
  </conditionalFormatting>
  <conditionalFormatting sqref="S11">
    <cfRule type="cellIs" dxfId="4142" priority="16" operator="greaterThan">
      <formula>1000</formula>
    </cfRule>
  </conditionalFormatting>
  <conditionalFormatting sqref="T11">
    <cfRule type="cellIs" dxfId="4141" priority="17" operator="greaterThan">
      <formula>1000</formula>
    </cfRule>
  </conditionalFormatting>
  <conditionalFormatting sqref="I12">
    <cfRule type="cellIs" dxfId="4140" priority="18" operator="greaterThan">
      <formula>50</formula>
    </cfRule>
  </conditionalFormatting>
  <conditionalFormatting sqref="I13">
    <cfRule type="cellIs" dxfId="4139" priority="19" operator="greaterThan">
      <formula>50</formula>
    </cfRule>
  </conditionalFormatting>
  <conditionalFormatting sqref="I14">
    <cfRule type="cellIs" dxfId="4138" priority="20" operator="greaterThan">
      <formula>50</formula>
    </cfRule>
  </conditionalFormatting>
  <conditionalFormatting sqref="I15">
    <cfRule type="cellIs" dxfId="4137" priority="21" operator="greaterThan">
      <formula>50</formula>
    </cfRule>
  </conditionalFormatting>
  <conditionalFormatting sqref="I16">
    <cfRule type="cellIs" dxfId="4136" priority="22" operator="greaterThan">
      <formula>50</formula>
    </cfRule>
  </conditionalFormatting>
  <conditionalFormatting sqref="D11">
    <cfRule type="cellIs" dxfId="4135" priority="23" operator="greaterThan">
      <formula>1000</formula>
    </cfRule>
  </conditionalFormatting>
  <conditionalFormatting sqref="E11">
    <cfRule type="cellIs" dxfId="4134" priority="24" operator="greaterThan">
      <formula>1000</formula>
    </cfRule>
  </conditionalFormatting>
  <conditionalFormatting sqref="F11">
    <cfRule type="cellIs" dxfId="4133" priority="25" operator="greaterThan">
      <formula>1000</formula>
    </cfRule>
  </conditionalFormatting>
  <conditionalFormatting sqref="G11">
    <cfRule type="cellIs" dxfId="4132" priority="26" operator="greaterThan">
      <formula>1000</formula>
    </cfRule>
  </conditionalFormatting>
  <conditionalFormatting sqref="H11">
    <cfRule type="cellIs" dxfId="4131" priority="27" operator="greaterThan">
      <formula>1000</formula>
    </cfRule>
  </conditionalFormatting>
  <conditionalFormatting sqref="I11">
    <cfRule type="cellIs" dxfId="4130" priority="28" operator="greaterThan">
      <formula>1000</formula>
    </cfRule>
  </conditionalFormatting>
  <conditionalFormatting sqref="J11">
    <cfRule type="cellIs" dxfId="4129" priority="29" operator="greaterThan">
      <formula>1000</formula>
    </cfRule>
  </conditionalFormatting>
  <conditionalFormatting sqref="K11">
    <cfRule type="cellIs" dxfId="4128" priority="30" operator="greaterThan">
      <formula>1000</formula>
    </cfRule>
  </conditionalFormatting>
  <conditionalFormatting sqref="L11">
    <cfRule type="cellIs" dxfId="4127" priority="31" operator="greaterThan">
      <formula>1000</formula>
    </cfRule>
  </conditionalFormatting>
  <conditionalFormatting sqref="M11">
    <cfRule type="cellIs" dxfId="4126" priority="32" operator="greaterThan">
      <formula>1000</formula>
    </cfRule>
  </conditionalFormatting>
  <conditionalFormatting sqref="N11">
    <cfRule type="cellIs" dxfId="4125" priority="33" operator="greaterThan">
      <formula>1000</formula>
    </cfRule>
  </conditionalFormatting>
  <conditionalFormatting sqref="O11">
    <cfRule type="cellIs" dxfId="4124" priority="34" operator="greaterThan">
      <formula>1000</formula>
    </cfRule>
  </conditionalFormatting>
  <conditionalFormatting sqref="P11">
    <cfRule type="cellIs" dxfId="4123" priority="35" operator="greaterThan">
      <formula>1000</formula>
    </cfRule>
  </conditionalFormatting>
  <conditionalFormatting sqref="Q11">
    <cfRule type="cellIs" dxfId="4122" priority="36" operator="greaterThan">
      <formula>1000</formula>
    </cfRule>
  </conditionalFormatting>
  <conditionalFormatting sqref="R11">
    <cfRule type="cellIs" dxfId="4121" priority="37" operator="greaterThan">
      <formula>1000</formula>
    </cfRule>
  </conditionalFormatting>
  <conditionalFormatting sqref="S11">
    <cfRule type="cellIs" dxfId="4120" priority="38" operator="greaterThan">
      <formula>1000</formula>
    </cfRule>
  </conditionalFormatting>
  <conditionalFormatting sqref="T11">
    <cfRule type="cellIs" dxfId="4119" priority="39" operator="greaterThan">
      <formula>1000</formula>
    </cfRule>
  </conditionalFormatting>
  <conditionalFormatting sqref="I12">
    <cfRule type="cellIs" dxfId="4118" priority="40" operator="greaterThan">
      <formula>50</formula>
    </cfRule>
  </conditionalFormatting>
  <conditionalFormatting sqref="I13">
    <cfRule type="cellIs" dxfId="4117" priority="41" operator="greaterThan">
      <formula>50</formula>
    </cfRule>
  </conditionalFormatting>
  <conditionalFormatting sqref="I14">
    <cfRule type="cellIs" dxfId="4116" priority="42" operator="greaterThan">
      <formula>50</formula>
    </cfRule>
  </conditionalFormatting>
  <conditionalFormatting sqref="I15">
    <cfRule type="cellIs" dxfId="4115" priority="43" operator="greaterThan">
      <formula>50</formula>
    </cfRule>
  </conditionalFormatting>
  <conditionalFormatting sqref="I16">
    <cfRule type="cellIs" dxfId="4114" priority="44" operator="greaterThan">
      <formula>50</formula>
    </cfRule>
  </conditionalFormatting>
  <conditionalFormatting sqref="D11">
    <cfRule type="cellIs" dxfId="4113" priority="45" operator="greaterThan">
      <formula>1000</formula>
    </cfRule>
  </conditionalFormatting>
  <conditionalFormatting sqref="E11">
    <cfRule type="cellIs" dxfId="4112" priority="46" operator="greaterThan">
      <formula>1000</formula>
    </cfRule>
  </conditionalFormatting>
  <conditionalFormatting sqref="F11">
    <cfRule type="cellIs" dxfId="4111" priority="47" operator="greaterThan">
      <formula>1000</formula>
    </cfRule>
  </conditionalFormatting>
  <conditionalFormatting sqref="G11">
    <cfRule type="cellIs" dxfId="4110" priority="48" operator="greaterThan">
      <formula>1000</formula>
    </cfRule>
  </conditionalFormatting>
  <conditionalFormatting sqref="H11">
    <cfRule type="cellIs" dxfId="4109" priority="49" operator="greaterThan">
      <formula>1000</formula>
    </cfRule>
  </conditionalFormatting>
  <conditionalFormatting sqref="I11">
    <cfRule type="cellIs" dxfId="4108" priority="50" operator="greaterThan">
      <formula>1000</formula>
    </cfRule>
  </conditionalFormatting>
  <conditionalFormatting sqref="J11">
    <cfRule type="cellIs" dxfId="4107" priority="51" operator="greaterThan">
      <formula>1000</formula>
    </cfRule>
  </conditionalFormatting>
  <conditionalFormatting sqref="K11">
    <cfRule type="cellIs" dxfId="4106" priority="52" operator="greaterThan">
      <formula>1000</formula>
    </cfRule>
  </conditionalFormatting>
  <conditionalFormatting sqref="L11">
    <cfRule type="cellIs" dxfId="4105" priority="53" operator="greaterThan">
      <formula>1000</formula>
    </cfRule>
  </conditionalFormatting>
  <conditionalFormatting sqref="M11">
    <cfRule type="cellIs" dxfId="4104" priority="54" operator="greaterThan">
      <formula>1000</formula>
    </cfRule>
  </conditionalFormatting>
  <conditionalFormatting sqref="N11">
    <cfRule type="cellIs" dxfId="4103" priority="55" operator="greaterThan">
      <formula>1000</formula>
    </cfRule>
  </conditionalFormatting>
  <conditionalFormatting sqref="O11">
    <cfRule type="cellIs" dxfId="4102" priority="56" operator="greaterThan">
      <formula>1000</formula>
    </cfRule>
  </conditionalFormatting>
  <conditionalFormatting sqref="P11">
    <cfRule type="cellIs" dxfId="4101" priority="57" operator="greaterThan">
      <formula>1000</formula>
    </cfRule>
  </conditionalFormatting>
  <conditionalFormatting sqref="Q11">
    <cfRule type="cellIs" dxfId="4100" priority="58" operator="greaterThan">
      <formula>1000</formula>
    </cfRule>
  </conditionalFormatting>
  <conditionalFormatting sqref="R11">
    <cfRule type="cellIs" dxfId="4099" priority="59" operator="greaterThan">
      <formula>1000</formula>
    </cfRule>
  </conditionalFormatting>
  <conditionalFormatting sqref="S11">
    <cfRule type="cellIs" dxfId="4098" priority="60" operator="greaterThan">
      <formula>1000</formula>
    </cfRule>
  </conditionalFormatting>
  <conditionalFormatting sqref="T11">
    <cfRule type="cellIs" dxfId="4097" priority="61" operator="greaterThan">
      <formula>1000</formula>
    </cfRule>
  </conditionalFormatting>
  <conditionalFormatting sqref="I12">
    <cfRule type="cellIs" dxfId="4096" priority="62" operator="greaterThan">
      <formula>50</formula>
    </cfRule>
  </conditionalFormatting>
  <conditionalFormatting sqref="I13">
    <cfRule type="cellIs" dxfId="4095" priority="63" operator="greaterThan">
      <formula>50</formula>
    </cfRule>
  </conditionalFormatting>
  <conditionalFormatting sqref="I14">
    <cfRule type="cellIs" dxfId="4094" priority="64" operator="greaterThan">
      <formula>50</formula>
    </cfRule>
  </conditionalFormatting>
  <conditionalFormatting sqref="I15">
    <cfRule type="cellIs" dxfId="4093" priority="65" operator="greaterThan">
      <formula>50</formula>
    </cfRule>
  </conditionalFormatting>
  <conditionalFormatting sqref="I16">
    <cfRule type="cellIs" dxfId="4092" priority="66" operator="greaterThan">
      <formula>50</formula>
    </cfRule>
  </conditionalFormatting>
  <conditionalFormatting sqref="D11">
    <cfRule type="cellIs" dxfId="4091" priority="67" operator="greaterThan">
      <formula>1000</formula>
    </cfRule>
  </conditionalFormatting>
  <conditionalFormatting sqref="E11">
    <cfRule type="cellIs" dxfId="4090" priority="68" operator="greaterThan">
      <formula>1000</formula>
    </cfRule>
  </conditionalFormatting>
  <conditionalFormatting sqref="F11">
    <cfRule type="cellIs" dxfId="4089" priority="69" operator="greaterThan">
      <formula>1000</formula>
    </cfRule>
  </conditionalFormatting>
  <conditionalFormatting sqref="G11">
    <cfRule type="cellIs" dxfId="4088" priority="70" operator="greaterThan">
      <formula>1000</formula>
    </cfRule>
  </conditionalFormatting>
  <conditionalFormatting sqref="H11">
    <cfRule type="cellIs" dxfId="4087" priority="71" operator="greaterThan">
      <formula>1000</formula>
    </cfRule>
  </conditionalFormatting>
  <conditionalFormatting sqref="I11">
    <cfRule type="cellIs" dxfId="4086" priority="72" operator="greaterThan">
      <formula>1000</formula>
    </cfRule>
  </conditionalFormatting>
  <conditionalFormatting sqref="J11">
    <cfRule type="cellIs" dxfId="4085" priority="73" operator="greaterThan">
      <formula>1000</formula>
    </cfRule>
  </conditionalFormatting>
  <conditionalFormatting sqref="K11">
    <cfRule type="cellIs" dxfId="4084" priority="74" operator="greaterThan">
      <formula>1000</formula>
    </cfRule>
  </conditionalFormatting>
  <conditionalFormatting sqref="L11">
    <cfRule type="cellIs" dxfId="4083" priority="75" operator="greaterThan">
      <formula>1000</formula>
    </cfRule>
  </conditionalFormatting>
  <conditionalFormatting sqref="M11">
    <cfRule type="cellIs" dxfId="4082" priority="76" operator="greaterThan">
      <formula>1000</formula>
    </cfRule>
  </conditionalFormatting>
  <conditionalFormatting sqref="N11">
    <cfRule type="cellIs" dxfId="4081" priority="77" operator="greaterThan">
      <formula>1000</formula>
    </cfRule>
  </conditionalFormatting>
  <conditionalFormatting sqref="O11">
    <cfRule type="cellIs" dxfId="4080" priority="78" operator="greaterThan">
      <formula>1000</formula>
    </cfRule>
  </conditionalFormatting>
  <conditionalFormatting sqref="P11">
    <cfRule type="cellIs" dxfId="4079" priority="79" operator="greaterThan">
      <formula>1000</formula>
    </cfRule>
  </conditionalFormatting>
  <conditionalFormatting sqref="Q11">
    <cfRule type="cellIs" dxfId="4078" priority="80" operator="greaterThan">
      <formula>1000</formula>
    </cfRule>
  </conditionalFormatting>
  <conditionalFormatting sqref="R11">
    <cfRule type="cellIs" dxfId="4077" priority="81" operator="greaterThan">
      <formula>1000</formula>
    </cfRule>
  </conditionalFormatting>
  <conditionalFormatting sqref="S11">
    <cfRule type="cellIs" dxfId="4076" priority="82" operator="greaterThan">
      <formula>1000</formula>
    </cfRule>
  </conditionalFormatting>
  <conditionalFormatting sqref="T11">
    <cfRule type="cellIs" dxfId="4075" priority="83" operator="greaterThan">
      <formula>1000</formula>
    </cfRule>
  </conditionalFormatting>
  <conditionalFormatting sqref="I12">
    <cfRule type="cellIs" dxfId="4074" priority="84" operator="greaterThan">
      <formula>50</formula>
    </cfRule>
  </conditionalFormatting>
  <conditionalFormatting sqref="I13">
    <cfRule type="cellIs" dxfId="4073" priority="85" operator="greaterThan">
      <formula>50</formula>
    </cfRule>
  </conditionalFormatting>
  <conditionalFormatting sqref="I14">
    <cfRule type="cellIs" dxfId="4072" priority="86" operator="greaterThan">
      <formula>50</formula>
    </cfRule>
  </conditionalFormatting>
  <conditionalFormatting sqref="I15">
    <cfRule type="cellIs" dxfId="4071" priority="87" operator="greaterThan">
      <formula>50</formula>
    </cfRule>
  </conditionalFormatting>
  <conditionalFormatting sqref="I16">
    <cfRule type="cellIs" dxfId="4070" priority="88" operator="greaterThan">
      <formula>50</formula>
    </cfRule>
  </conditionalFormatting>
  <conditionalFormatting sqref="D11">
    <cfRule type="cellIs" dxfId="4069" priority="89" operator="greaterThan">
      <formula>1000</formula>
    </cfRule>
  </conditionalFormatting>
  <conditionalFormatting sqref="E11">
    <cfRule type="cellIs" dxfId="4068" priority="90" operator="greaterThan">
      <formula>1000</formula>
    </cfRule>
  </conditionalFormatting>
  <conditionalFormatting sqref="F11">
    <cfRule type="cellIs" dxfId="4067" priority="91" operator="greaterThan">
      <formula>1000</formula>
    </cfRule>
  </conditionalFormatting>
  <conditionalFormatting sqref="G11">
    <cfRule type="cellIs" dxfId="4066" priority="92" operator="greaterThan">
      <formula>1000</formula>
    </cfRule>
  </conditionalFormatting>
  <conditionalFormatting sqref="H11">
    <cfRule type="cellIs" dxfId="4065" priority="93" operator="greaterThan">
      <formula>1000</formula>
    </cfRule>
  </conditionalFormatting>
  <conditionalFormatting sqref="I11">
    <cfRule type="cellIs" dxfId="4064" priority="94" operator="greaterThan">
      <formula>1000</formula>
    </cfRule>
  </conditionalFormatting>
  <conditionalFormatting sqref="J11">
    <cfRule type="cellIs" dxfId="4063" priority="95" operator="greaterThan">
      <formula>1000</formula>
    </cfRule>
  </conditionalFormatting>
  <conditionalFormatting sqref="K11">
    <cfRule type="cellIs" dxfId="4062" priority="96" operator="greaterThan">
      <formula>1000</formula>
    </cfRule>
  </conditionalFormatting>
  <conditionalFormatting sqref="L11">
    <cfRule type="cellIs" dxfId="4061" priority="97" operator="greaterThan">
      <formula>1000</formula>
    </cfRule>
  </conditionalFormatting>
  <conditionalFormatting sqref="M11">
    <cfRule type="cellIs" dxfId="4060" priority="98" operator="greaterThan">
      <formula>1000</formula>
    </cfRule>
  </conditionalFormatting>
  <conditionalFormatting sqref="N11">
    <cfRule type="cellIs" dxfId="4059" priority="99" operator="greaterThan">
      <formula>1000</formula>
    </cfRule>
  </conditionalFormatting>
  <conditionalFormatting sqref="O11">
    <cfRule type="cellIs" dxfId="4058" priority="100" operator="greaterThan">
      <formula>1000</formula>
    </cfRule>
  </conditionalFormatting>
  <conditionalFormatting sqref="P11">
    <cfRule type="cellIs" dxfId="4057" priority="101" operator="greaterThan">
      <formula>1000</formula>
    </cfRule>
  </conditionalFormatting>
  <conditionalFormatting sqref="Q11">
    <cfRule type="cellIs" dxfId="4056" priority="102" operator="greaterThan">
      <formula>1000</formula>
    </cfRule>
  </conditionalFormatting>
  <conditionalFormatting sqref="R11">
    <cfRule type="cellIs" dxfId="4055" priority="103" operator="greaterThan">
      <formula>1000</formula>
    </cfRule>
  </conditionalFormatting>
  <conditionalFormatting sqref="S11">
    <cfRule type="cellIs" dxfId="4054" priority="104" operator="greaterThan">
      <formula>1000</formula>
    </cfRule>
  </conditionalFormatting>
  <conditionalFormatting sqref="T11">
    <cfRule type="cellIs" dxfId="4053" priority="105" operator="greaterThan">
      <formula>1000</formula>
    </cfRule>
  </conditionalFormatting>
  <conditionalFormatting sqref="I12">
    <cfRule type="cellIs" dxfId="4052" priority="106" operator="greaterThan">
      <formula>50</formula>
    </cfRule>
  </conditionalFormatting>
  <conditionalFormatting sqref="I13">
    <cfRule type="cellIs" dxfId="4051" priority="107" operator="greaterThan">
      <formula>50</formula>
    </cfRule>
  </conditionalFormatting>
  <conditionalFormatting sqref="I14">
    <cfRule type="cellIs" dxfId="4050" priority="108" operator="greaterThan">
      <formula>50</formula>
    </cfRule>
  </conditionalFormatting>
  <conditionalFormatting sqref="I15">
    <cfRule type="cellIs" dxfId="4049" priority="109" operator="greaterThan">
      <formula>50</formula>
    </cfRule>
  </conditionalFormatting>
  <conditionalFormatting sqref="I16">
    <cfRule type="cellIs" dxfId="4048" priority="110" operator="greaterThan">
      <formula>50</formula>
    </cfRule>
  </conditionalFormatting>
  <conditionalFormatting sqref="D11">
    <cfRule type="cellIs" dxfId="4047" priority="111" operator="greaterThan">
      <formula>1000</formula>
    </cfRule>
  </conditionalFormatting>
  <conditionalFormatting sqref="E11">
    <cfRule type="cellIs" dxfId="4046" priority="112" operator="greaterThan">
      <formula>1000</formula>
    </cfRule>
  </conditionalFormatting>
  <conditionalFormatting sqref="F11">
    <cfRule type="cellIs" dxfId="4045" priority="113" operator="greaterThan">
      <formula>1000</formula>
    </cfRule>
  </conditionalFormatting>
  <conditionalFormatting sqref="G11">
    <cfRule type="cellIs" dxfId="4044" priority="114" operator="greaterThan">
      <formula>1000</formula>
    </cfRule>
  </conditionalFormatting>
  <conditionalFormatting sqref="H11">
    <cfRule type="cellIs" dxfId="4043" priority="115" operator="greaterThan">
      <formula>1000</formula>
    </cfRule>
  </conditionalFormatting>
  <conditionalFormatting sqref="I11">
    <cfRule type="cellIs" dxfId="4042" priority="116" operator="greaterThan">
      <formula>1000</formula>
    </cfRule>
  </conditionalFormatting>
  <conditionalFormatting sqref="J11">
    <cfRule type="cellIs" dxfId="4041" priority="117" operator="greaterThan">
      <formula>1000</formula>
    </cfRule>
  </conditionalFormatting>
  <conditionalFormatting sqref="K11">
    <cfRule type="cellIs" dxfId="4040" priority="118" operator="greaterThan">
      <formula>1000</formula>
    </cfRule>
  </conditionalFormatting>
  <conditionalFormatting sqref="L11">
    <cfRule type="cellIs" dxfId="4039" priority="119" operator="greaterThan">
      <formula>1000</formula>
    </cfRule>
  </conditionalFormatting>
  <conditionalFormatting sqref="M11">
    <cfRule type="cellIs" dxfId="4038" priority="120" operator="greaterThan">
      <formula>1000</formula>
    </cfRule>
  </conditionalFormatting>
  <conditionalFormatting sqref="N11">
    <cfRule type="cellIs" dxfId="4037" priority="121" operator="greaterThan">
      <formula>1000</formula>
    </cfRule>
  </conditionalFormatting>
  <conditionalFormatting sqref="O11">
    <cfRule type="cellIs" dxfId="4036" priority="122" operator="greaterThan">
      <formula>1000</formula>
    </cfRule>
  </conditionalFormatting>
  <conditionalFormatting sqref="P11">
    <cfRule type="cellIs" dxfId="4035" priority="123" operator="greaterThan">
      <formula>1000</formula>
    </cfRule>
  </conditionalFormatting>
  <conditionalFormatting sqref="Q11">
    <cfRule type="cellIs" dxfId="4034" priority="124" operator="greaterThan">
      <formula>1000</formula>
    </cfRule>
  </conditionalFormatting>
  <conditionalFormatting sqref="R11">
    <cfRule type="cellIs" dxfId="4033" priority="125" operator="greaterThan">
      <formula>1000</formula>
    </cfRule>
  </conditionalFormatting>
  <conditionalFormatting sqref="S11">
    <cfRule type="cellIs" dxfId="4032" priority="126" operator="greaterThan">
      <formula>1000</formula>
    </cfRule>
  </conditionalFormatting>
  <conditionalFormatting sqref="T11">
    <cfRule type="cellIs" dxfId="4031" priority="127" operator="greaterThan">
      <formula>1000</formula>
    </cfRule>
  </conditionalFormatting>
  <conditionalFormatting sqref="I12">
    <cfRule type="cellIs" dxfId="4030" priority="128" operator="greaterThan">
      <formula>50</formula>
    </cfRule>
  </conditionalFormatting>
  <conditionalFormatting sqref="I13">
    <cfRule type="cellIs" dxfId="4029" priority="129" operator="greaterThan">
      <formula>50</formula>
    </cfRule>
  </conditionalFormatting>
  <conditionalFormatting sqref="I14">
    <cfRule type="cellIs" dxfId="4028" priority="130" operator="greaterThan">
      <formula>50</formula>
    </cfRule>
  </conditionalFormatting>
  <conditionalFormatting sqref="I15">
    <cfRule type="cellIs" dxfId="4027" priority="131" operator="greaterThan">
      <formula>50</formula>
    </cfRule>
  </conditionalFormatting>
  <conditionalFormatting sqref="I16">
    <cfRule type="cellIs" dxfId="4026" priority="132" operator="greaterThan">
      <formula>50</formula>
    </cfRule>
  </conditionalFormatting>
  <conditionalFormatting sqref="D11">
    <cfRule type="cellIs" dxfId="4025" priority="133" operator="greaterThan">
      <formula>1000</formula>
    </cfRule>
  </conditionalFormatting>
  <conditionalFormatting sqref="E11">
    <cfRule type="cellIs" dxfId="4024" priority="134" operator="greaterThan">
      <formula>1000</formula>
    </cfRule>
  </conditionalFormatting>
  <conditionalFormatting sqref="F11">
    <cfRule type="cellIs" dxfId="4023" priority="135" operator="greaterThan">
      <formula>1000</formula>
    </cfRule>
  </conditionalFormatting>
  <conditionalFormatting sqref="G11">
    <cfRule type="cellIs" dxfId="4022" priority="136" operator="greaterThan">
      <formula>1000</formula>
    </cfRule>
  </conditionalFormatting>
  <conditionalFormatting sqref="H11">
    <cfRule type="cellIs" dxfId="4021" priority="137" operator="greaterThan">
      <formula>1000</formula>
    </cfRule>
  </conditionalFormatting>
  <conditionalFormatting sqref="I11">
    <cfRule type="cellIs" dxfId="4020" priority="138" operator="greaterThan">
      <formula>1000</formula>
    </cfRule>
  </conditionalFormatting>
  <conditionalFormatting sqref="J11">
    <cfRule type="cellIs" dxfId="4019" priority="139" operator="greaterThan">
      <formula>1000</formula>
    </cfRule>
  </conditionalFormatting>
  <conditionalFormatting sqref="K11">
    <cfRule type="cellIs" dxfId="4018" priority="140" operator="greaterThan">
      <formula>1000</formula>
    </cfRule>
  </conditionalFormatting>
  <conditionalFormatting sqref="L11">
    <cfRule type="cellIs" dxfId="4017" priority="141" operator="greaterThan">
      <formula>1000</formula>
    </cfRule>
  </conditionalFormatting>
  <conditionalFormatting sqref="M11">
    <cfRule type="cellIs" dxfId="4016" priority="142" operator="greaterThan">
      <formula>1000</formula>
    </cfRule>
  </conditionalFormatting>
  <conditionalFormatting sqref="N11">
    <cfRule type="cellIs" dxfId="4015" priority="143" operator="greaterThan">
      <formula>1000</formula>
    </cfRule>
  </conditionalFormatting>
  <conditionalFormatting sqref="O11">
    <cfRule type="cellIs" dxfId="4014" priority="144" operator="greaterThan">
      <formula>1000</formula>
    </cfRule>
  </conditionalFormatting>
  <conditionalFormatting sqref="P11">
    <cfRule type="cellIs" dxfId="4013" priority="145" operator="greaterThan">
      <formula>1000</formula>
    </cfRule>
  </conditionalFormatting>
  <conditionalFormatting sqref="Q11">
    <cfRule type="cellIs" dxfId="4012" priority="146" operator="greaterThan">
      <formula>1000</formula>
    </cfRule>
  </conditionalFormatting>
  <conditionalFormatting sqref="R11">
    <cfRule type="cellIs" dxfId="4011" priority="147" operator="greaterThan">
      <formula>1000</formula>
    </cfRule>
  </conditionalFormatting>
  <conditionalFormatting sqref="S11">
    <cfRule type="cellIs" dxfId="4010" priority="148" operator="greaterThan">
      <formula>1000</formula>
    </cfRule>
  </conditionalFormatting>
  <conditionalFormatting sqref="T11">
    <cfRule type="cellIs" dxfId="4009" priority="149" operator="greaterThan">
      <formula>1000</formula>
    </cfRule>
  </conditionalFormatting>
  <conditionalFormatting sqref="I12">
    <cfRule type="cellIs" dxfId="4008" priority="150" operator="greaterThan">
      <formula>50</formula>
    </cfRule>
  </conditionalFormatting>
  <conditionalFormatting sqref="I13">
    <cfRule type="cellIs" dxfId="4007" priority="151" operator="greaterThan">
      <formula>50</formula>
    </cfRule>
  </conditionalFormatting>
  <conditionalFormatting sqref="I14">
    <cfRule type="cellIs" dxfId="4006" priority="152" operator="greaterThan">
      <formula>50</formula>
    </cfRule>
  </conditionalFormatting>
  <conditionalFormatting sqref="I15">
    <cfRule type="cellIs" dxfId="4005" priority="153" operator="greaterThan">
      <formula>50</formula>
    </cfRule>
  </conditionalFormatting>
  <conditionalFormatting sqref="I16">
    <cfRule type="cellIs" dxfId="4004" priority="154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6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.1796875" defaultRowHeight="13.5" customHeight="1" x14ac:dyDescent="0.2"/>
  <cols>
    <col min="1" max="1" width="3.54296875" style="10" customWidth="1"/>
    <col min="2" max="2" width="9.1796875" style="10" hidden="1" customWidth="1"/>
    <col min="3" max="3" width="54" style="10" customWidth="1"/>
    <col min="4" max="4" width="12.81640625" style="10" customWidth="1"/>
    <col min="5" max="5" width="13.7265625" style="10" customWidth="1"/>
    <col min="6" max="6" width="14" style="10" customWidth="1"/>
    <col min="7" max="7" width="13.7265625" style="10" customWidth="1"/>
    <col min="8" max="8" width="19.1796875" style="10" customWidth="1"/>
    <col min="9" max="9" width="13.1796875" style="10" customWidth="1"/>
    <col min="10" max="10" width="17.81640625" style="10" customWidth="1"/>
    <col min="11" max="20" width="14.26953125" style="10" customWidth="1"/>
    <col min="21" max="22" width="9.26953125" style="10" customWidth="1"/>
    <col min="23" max="23" width="9.1796875" style="9" customWidth="1"/>
    <col min="24" max="16384" width="9.1796875" style="9"/>
  </cols>
  <sheetData>
    <row r="1" spans="1:22" ht="12.75" customHeight="1" x14ac:dyDescent="0.2">
      <c r="H1" s="71"/>
      <c r="K1" s="70"/>
      <c r="L1" s="71"/>
      <c r="M1" s="71"/>
      <c r="N1" s="71"/>
      <c r="O1" s="71"/>
      <c r="P1" s="71"/>
      <c r="Q1" s="71"/>
      <c r="R1" s="71"/>
      <c r="S1" s="71"/>
      <c r="T1" s="71"/>
    </row>
    <row r="2" spans="1:22" ht="66.75" customHeight="1" x14ac:dyDescent="0.2">
      <c r="C2" s="74" t="s">
        <v>160</v>
      </c>
      <c r="E2" s="76"/>
      <c r="F2" s="76"/>
      <c r="G2" s="70"/>
      <c r="H2" s="70"/>
      <c r="I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 t="s">
        <v>170</v>
      </c>
    </row>
    <row r="3" spans="1:22" ht="28.5" customHeight="1" x14ac:dyDescent="0.2">
      <c r="C3" s="75" t="str">
        <f>"FY "&amp;H7&amp;" "&amp;"Template"</f>
        <v>FY 2022 Budget Template</v>
      </c>
      <c r="D3" s="2" t="s">
        <v>164</v>
      </c>
      <c r="E3" s="2"/>
      <c r="F3" s="2"/>
      <c r="G3" s="2"/>
      <c r="H3" s="2"/>
      <c r="I3" s="2"/>
      <c r="J3" s="2"/>
      <c r="K3" s="90"/>
      <c r="L3" s="90"/>
      <c r="M3" s="90"/>
      <c r="N3" s="90"/>
      <c r="O3" s="90"/>
      <c r="P3" s="90"/>
      <c r="Q3" s="71"/>
      <c r="R3" s="71"/>
      <c r="S3" s="71"/>
      <c r="T3" s="71"/>
    </row>
    <row r="4" spans="1:22" ht="14.25" customHeight="1" x14ac:dyDescent="0.2">
      <c r="C4" s="76" t="s">
        <v>161</v>
      </c>
      <c r="D4" s="1" t="s">
        <v>165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0"/>
      <c r="U4" s="71" t="s">
        <v>189</v>
      </c>
    </row>
    <row r="5" spans="1:22" ht="14.25" customHeight="1" x14ac:dyDescent="0.2">
      <c r="C5" s="76" t="s">
        <v>196</v>
      </c>
      <c r="D5" s="3" t="s">
        <v>166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8"/>
    </row>
    <row r="6" spans="1:22" ht="12.75" customHeight="1" x14ac:dyDescent="0.25"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91"/>
      <c r="O6" s="91"/>
      <c r="P6" s="91"/>
      <c r="Q6" s="91"/>
      <c r="R6" s="91"/>
      <c r="S6" s="91"/>
      <c r="T6" s="70"/>
    </row>
    <row r="7" spans="1:22" ht="35.25" customHeight="1" x14ac:dyDescent="0.2">
      <c r="A7" s="69"/>
      <c r="B7" s="71"/>
      <c r="C7" s="69" t="s">
        <v>163</v>
      </c>
      <c r="D7" s="79" t="s">
        <v>167</v>
      </c>
      <c r="E7" s="79" t="s">
        <v>168</v>
      </c>
      <c r="F7" s="79" t="s">
        <v>169</v>
      </c>
      <c r="G7" s="83" t="str">
        <f t="shared" ref="G7:P7" si="0">G9&amp;" "&amp;"Budget"</f>
        <v>2021 Budget</v>
      </c>
      <c r="H7" s="85" t="str">
        <f t="shared" si="0"/>
        <v>2022 Budget</v>
      </c>
      <c r="I7" s="85" t="str">
        <f t="shared" si="0"/>
        <v>September 2021 Budget</v>
      </c>
      <c r="J7" s="85" t="str">
        <f t="shared" si="0"/>
        <v>October 2021 Budget</v>
      </c>
      <c r="K7" s="85" t="str">
        <f t="shared" si="0"/>
        <v>November 2021 Budget</v>
      </c>
      <c r="L7" s="85" t="str">
        <f t="shared" si="0"/>
        <v>December 2021 Budget</v>
      </c>
      <c r="M7" s="85" t="str">
        <f t="shared" si="0"/>
        <v>January 2022 Budget</v>
      </c>
      <c r="N7" s="85" t="str">
        <f t="shared" si="0"/>
        <v>February 2022 Budget</v>
      </c>
      <c r="O7" s="85" t="str">
        <f t="shared" si="0"/>
        <v>March 2022 Budget</v>
      </c>
      <c r="P7" s="85" t="str">
        <f t="shared" si="0"/>
        <v>April 2022 Budget</v>
      </c>
      <c r="Q7" s="85" t="str">
        <f>Q9&amp;" "&amp;2022&amp;" "&amp;"Budget"</f>
        <v>May 2022 2022 Budget</v>
      </c>
      <c r="R7" s="85" t="str">
        <f>R9&amp;" "&amp;"Budget"</f>
        <v>June 2022 Budget</v>
      </c>
      <c r="S7" s="85" t="str">
        <f>S9&amp;" "&amp;"Budget"</f>
        <v>July 2022 Budget</v>
      </c>
      <c r="T7" s="85" t="str">
        <f>T9&amp;" "&amp;"Budget"</f>
        <v>August 2022 Budget</v>
      </c>
      <c r="U7" s="69"/>
      <c r="V7" s="69"/>
    </row>
    <row r="8" spans="1:22" ht="20" hidden="1" x14ac:dyDescent="0.2">
      <c r="A8" s="69"/>
      <c r="B8" s="69"/>
      <c r="C8" s="77"/>
      <c r="D8" s="80" t="s">
        <v>141</v>
      </c>
      <c r="E8" s="80" t="s">
        <v>141</v>
      </c>
      <c r="F8" s="82" t="s">
        <v>141</v>
      </c>
      <c r="G8" s="84" t="s">
        <v>145</v>
      </c>
      <c r="H8" s="86" t="s">
        <v>145</v>
      </c>
      <c r="I8" s="88" t="s">
        <v>145</v>
      </c>
      <c r="J8" s="84" t="s">
        <v>145</v>
      </c>
      <c r="K8" s="84" t="s">
        <v>145</v>
      </c>
      <c r="L8" s="84" t="s">
        <v>145</v>
      </c>
      <c r="M8" s="84" t="s">
        <v>145</v>
      </c>
      <c r="N8" s="84" t="s">
        <v>145</v>
      </c>
      <c r="O8" s="84" t="s">
        <v>145</v>
      </c>
      <c r="P8" s="84" t="s">
        <v>145</v>
      </c>
      <c r="Q8" s="84" t="s">
        <v>145</v>
      </c>
      <c r="R8" s="84" t="s">
        <v>145</v>
      </c>
      <c r="S8" s="84" t="s">
        <v>145</v>
      </c>
      <c r="T8" s="84" t="s">
        <v>145</v>
      </c>
      <c r="U8" s="69"/>
      <c r="V8" s="69"/>
    </row>
    <row r="9" spans="1:22" ht="10" hidden="1" x14ac:dyDescent="0.2">
      <c r="A9" s="69"/>
      <c r="B9" s="69"/>
      <c r="C9" s="77"/>
      <c r="D9" s="80">
        <v>2018</v>
      </c>
      <c r="E9" s="80">
        <v>2019</v>
      </c>
      <c r="F9" s="82" t="s">
        <v>143</v>
      </c>
      <c r="G9" s="84">
        <v>2021</v>
      </c>
      <c r="H9" s="86">
        <v>2022</v>
      </c>
      <c r="I9" s="88" t="s">
        <v>146</v>
      </c>
      <c r="J9" s="84" t="s">
        <v>147</v>
      </c>
      <c r="K9" s="84" t="s">
        <v>148</v>
      </c>
      <c r="L9" s="84" t="s">
        <v>149</v>
      </c>
      <c r="M9" s="84" t="s">
        <v>150</v>
      </c>
      <c r="N9" s="84" t="s">
        <v>151</v>
      </c>
      <c r="O9" s="84" t="s">
        <v>152</v>
      </c>
      <c r="P9" s="84" t="s">
        <v>153</v>
      </c>
      <c r="Q9" s="84" t="s">
        <v>154</v>
      </c>
      <c r="R9" s="84" t="s">
        <v>155</v>
      </c>
      <c r="S9" s="84" t="s">
        <v>156</v>
      </c>
      <c r="T9" s="84" t="s">
        <v>157</v>
      </c>
      <c r="U9" s="69"/>
      <c r="V9" s="69"/>
    </row>
    <row r="10" spans="1:22" ht="10" hidden="1" x14ac:dyDescent="0.2">
      <c r="D10" s="81" t="s">
        <v>142</v>
      </c>
      <c r="E10" s="81" t="s">
        <v>142</v>
      </c>
      <c r="F10" s="81" t="s">
        <v>144</v>
      </c>
      <c r="G10" s="71" t="s">
        <v>142</v>
      </c>
      <c r="H10" s="87" t="s">
        <v>142</v>
      </c>
      <c r="I10" s="71" t="s">
        <v>142</v>
      </c>
      <c r="J10" s="89" t="s">
        <v>142</v>
      </c>
      <c r="K10" s="89" t="s">
        <v>142</v>
      </c>
      <c r="L10" s="89" t="s">
        <v>142</v>
      </c>
      <c r="M10" s="89" t="s">
        <v>142</v>
      </c>
      <c r="N10" s="89" t="s">
        <v>142</v>
      </c>
      <c r="O10" s="89" t="s">
        <v>142</v>
      </c>
      <c r="P10" s="89" t="s">
        <v>142</v>
      </c>
      <c r="Q10" s="89" t="s">
        <v>142</v>
      </c>
      <c r="R10" s="89" t="s">
        <v>142</v>
      </c>
      <c r="S10" s="89" t="s">
        <v>142</v>
      </c>
      <c r="T10" s="89" t="s">
        <v>142</v>
      </c>
    </row>
    <row r="11" spans="1:22" ht="13.5" customHeight="1" x14ac:dyDescent="0.2">
      <c r="B11" s="72"/>
      <c r="C11" s="11"/>
      <c r="D11" s="24"/>
      <c r="E11" s="24"/>
      <c r="F11" s="24"/>
      <c r="G11" s="11"/>
      <c r="H11" s="25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2" ht="14.25" customHeight="1" x14ac:dyDescent="0.2">
      <c r="B12" s="72" t="s">
        <v>0</v>
      </c>
      <c r="C12" s="11" t="str">
        <f t="shared" ref="C12:C47" si="1">B12</f>
        <v>(4000) DUES/PERSONAL</v>
      </c>
      <c r="D12" s="24"/>
      <c r="E12" s="24"/>
      <c r="F12" s="26"/>
      <c r="G12" s="27"/>
      <c r="H12" s="28"/>
      <c r="I12" s="29"/>
      <c r="J12" s="30"/>
      <c r="K12" s="11"/>
      <c r="L12" s="29"/>
      <c r="M12" s="11"/>
      <c r="N12" s="29"/>
      <c r="O12" s="30"/>
      <c r="P12" s="30"/>
      <c r="Q12" s="30"/>
      <c r="R12" s="30"/>
      <c r="S12" s="30"/>
      <c r="T12" s="30"/>
    </row>
    <row r="13" spans="1:22" ht="14.25" customHeight="1" x14ac:dyDescent="0.2">
      <c r="B13" s="72" t="s">
        <v>1</v>
      </c>
      <c r="C13" s="11" t="str">
        <f t="shared" si="1"/>
        <v>(4001) DUES/ORGANIZATIONAL</v>
      </c>
      <c r="D13" s="24"/>
      <c r="E13" s="24"/>
      <c r="F13" s="26"/>
      <c r="G13" s="27"/>
      <c r="H13" s="28"/>
      <c r="I13" s="29"/>
      <c r="J13" s="30"/>
      <c r="K13" s="11"/>
      <c r="L13" s="29"/>
      <c r="M13" s="11"/>
      <c r="N13" s="29"/>
      <c r="O13" s="30"/>
      <c r="P13" s="30"/>
      <c r="Q13" s="30"/>
      <c r="R13" s="30"/>
      <c r="S13" s="30"/>
      <c r="T13" s="30"/>
    </row>
    <row r="14" spans="1:22" ht="14.25" customHeight="1" x14ac:dyDescent="0.2">
      <c r="B14" s="72" t="s">
        <v>2</v>
      </c>
      <c r="C14" s="11" t="str">
        <f t="shared" si="1"/>
        <v>(4002) DUES/SPECIAL</v>
      </c>
      <c r="D14" s="24"/>
      <c r="E14" s="24"/>
      <c r="F14" s="26"/>
      <c r="G14" s="27"/>
      <c r="H14" s="28"/>
      <c r="I14" s="29"/>
      <c r="J14" s="30"/>
      <c r="K14" s="11"/>
      <c r="L14" s="29"/>
      <c r="M14" s="11"/>
      <c r="N14" s="29"/>
      <c r="O14" s="30"/>
      <c r="P14" s="30"/>
      <c r="Q14" s="30"/>
      <c r="R14" s="30"/>
      <c r="S14" s="30"/>
      <c r="T14" s="30"/>
    </row>
    <row r="15" spans="1:22" ht="14.25" customHeight="1" x14ac:dyDescent="0.2">
      <c r="B15" s="72" t="s">
        <v>3</v>
      </c>
      <c r="C15" s="11" t="str">
        <f t="shared" si="1"/>
        <v>(4003) DUES/LIFE MEMBERS-CURRENT</v>
      </c>
      <c r="D15" s="24"/>
      <c r="E15" s="24"/>
      <c r="F15" s="26"/>
      <c r="G15" s="27"/>
      <c r="H15" s="28"/>
      <c r="I15" s="29"/>
      <c r="J15" s="30"/>
      <c r="K15" s="11"/>
      <c r="L15" s="29"/>
      <c r="M15" s="11"/>
      <c r="N15" s="29"/>
      <c r="O15" s="30"/>
      <c r="P15" s="30"/>
      <c r="Q15" s="30"/>
      <c r="R15" s="30"/>
      <c r="S15" s="30"/>
      <c r="T15" s="30"/>
    </row>
    <row r="16" spans="1:22" ht="14.25" customHeight="1" x14ac:dyDescent="0.2">
      <c r="B16" s="72" t="s">
        <v>4</v>
      </c>
      <c r="C16" s="11" t="str">
        <f t="shared" si="1"/>
        <v>(4004) DUES/CNTNUNG MBRS &amp; DIV TRFR</v>
      </c>
      <c r="D16" s="24"/>
      <c r="E16" s="24"/>
      <c r="F16" s="26"/>
      <c r="G16" s="27"/>
      <c r="H16" s="28"/>
      <c r="I16" s="29"/>
      <c r="J16" s="30"/>
      <c r="K16" s="11"/>
      <c r="L16" s="29"/>
      <c r="M16" s="11"/>
      <c r="N16" s="29"/>
      <c r="O16" s="30"/>
      <c r="P16" s="30"/>
      <c r="Q16" s="30"/>
      <c r="R16" s="30"/>
      <c r="S16" s="30"/>
      <c r="T16" s="30"/>
    </row>
    <row r="17" spans="2:20" ht="15" customHeight="1" x14ac:dyDescent="0.2">
      <c r="B17" s="10" t="s">
        <v>5</v>
      </c>
      <c r="C17" s="11" t="str">
        <f t="shared" si="1"/>
        <v>(4100) SALES/BOOKS</v>
      </c>
      <c r="D17" s="24"/>
      <c r="E17" s="24"/>
      <c r="F17" s="26"/>
      <c r="G17" s="27"/>
      <c r="H17" s="28"/>
      <c r="I17" s="29"/>
      <c r="J17" s="30"/>
      <c r="K17" s="11"/>
      <c r="L17" s="29"/>
      <c r="M17" s="11"/>
      <c r="N17" s="29"/>
      <c r="O17" s="30"/>
      <c r="P17" s="30"/>
      <c r="Q17" s="30"/>
      <c r="R17" s="30"/>
      <c r="S17" s="30"/>
      <c r="T17" s="30"/>
    </row>
    <row r="18" spans="2:20" ht="14.25" customHeight="1" x14ac:dyDescent="0.2">
      <c r="B18" s="10" t="s">
        <v>6</v>
      </c>
      <c r="C18" s="11" t="str">
        <f t="shared" si="1"/>
        <v>(4600) ASSETS RELEASED FROM RESTRICTION</v>
      </c>
      <c r="D18" s="24"/>
      <c r="E18" s="24"/>
      <c r="F18" s="26"/>
      <c r="G18" s="27"/>
      <c r="H18" s="28"/>
      <c r="I18" s="29"/>
      <c r="J18" s="30"/>
      <c r="K18" s="11"/>
      <c r="L18" s="29"/>
      <c r="M18" s="11"/>
      <c r="N18" s="29"/>
      <c r="O18" s="30"/>
      <c r="P18" s="30"/>
      <c r="Q18" s="30"/>
      <c r="R18" s="30"/>
      <c r="S18" s="30"/>
      <c r="T18" s="30"/>
    </row>
    <row r="19" spans="2:20" ht="14.25" customHeight="1" x14ac:dyDescent="0.2">
      <c r="B19" s="10" t="s">
        <v>7</v>
      </c>
      <c r="C19" s="11" t="str">
        <f t="shared" si="1"/>
        <v>(4601) RETURNS/CREDITS</v>
      </c>
      <c r="D19" s="24"/>
      <c r="E19" s="24"/>
      <c r="F19" s="26"/>
      <c r="G19" s="27"/>
      <c r="H19" s="28"/>
      <c r="I19" s="29"/>
      <c r="J19" s="30"/>
      <c r="K19" s="11"/>
      <c r="L19" s="29"/>
      <c r="M19" s="11"/>
      <c r="N19" s="29"/>
      <c r="O19" s="30"/>
      <c r="P19" s="30"/>
      <c r="Q19" s="30"/>
      <c r="R19" s="30"/>
      <c r="S19" s="30"/>
      <c r="T19" s="30"/>
    </row>
    <row r="20" spans="2:20" ht="15" customHeight="1" x14ac:dyDescent="0.2">
      <c r="B20" s="10" t="s">
        <v>8</v>
      </c>
      <c r="C20" s="11" t="str">
        <f t="shared" si="1"/>
        <v>(4602) SALES/BOOKS-DISCOUNT</v>
      </c>
      <c r="D20" s="24"/>
      <c r="E20" s="24"/>
      <c r="F20" s="26"/>
      <c r="G20" s="27"/>
      <c r="H20" s="28"/>
      <c r="I20" s="29"/>
      <c r="J20" s="30"/>
      <c r="K20" s="11"/>
      <c r="L20" s="29"/>
      <c r="M20" s="11"/>
      <c r="N20" s="29"/>
      <c r="O20" s="30"/>
      <c r="P20" s="30"/>
      <c r="Q20" s="30"/>
      <c r="R20" s="30"/>
      <c r="S20" s="30"/>
      <c r="T20" s="30"/>
    </row>
    <row r="21" spans="2:20" ht="15" customHeight="1" x14ac:dyDescent="0.2">
      <c r="B21" s="72" t="s">
        <v>9</v>
      </c>
      <c r="C21" s="11" t="str">
        <f t="shared" si="1"/>
        <v>(4101) SALES/PAMPHLETS</v>
      </c>
      <c r="D21" s="24"/>
      <c r="E21" s="24"/>
      <c r="F21" s="26"/>
      <c r="G21" s="27"/>
      <c r="H21" s="28"/>
      <c r="I21" s="29"/>
      <c r="J21" s="30"/>
      <c r="K21" s="11"/>
      <c r="L21" s="29"/>
      <c r="M21" s="11"/>
      <c r="N21" s="29"/>
      <c r="O21" s="30"/>
      <c r="P21" s="30"/>
      <c r="Q21" s="30"/>
      <c r="R21" s="30"/>
      <c r="S21" s="30"/>
      <c r="T21" s="30"/>
    </row>
    <row r="22" spans="2:20" ht="15" customHeight="1" x14ac:dyDescent="0.2">
      <c r="B22" s="72" t="s">
        <v>10</v>
      </c>
      <c r="C22" s="11" t="str">
        <f t="shared" si="1"/>
        <v>(4102) SALES - AUDIOVISUAL</v>
      </c>
      <c r="D22" s="24"/>
      <c r="E22" s="24"/>
      <c r="F22" s="26"/>
      <c r="G22" s="27"/>
      <c r="H22" s="28"/>
      <c r="I22" s="29"/>
      <c r="J22" s="30"/>
      <c r="K22" s="11"/>
      <c r="L22" s="29"/>
      <c r="M22" s="11"/>
      <c r="N22" s="29"/>
      <c r="O22" s="30"/>
      <c r="P22" s="30"/>
      <c r="Q22" s="30"/>
      <c r="R22" s="30"/>
      <c r="S22" s="30"/>
      <c r="T22" s="30"/>
    </row>
    <row r="23" spans="2:20" ht="15" customHeight="1" x14ac:dyDescent="0.2">
      <c r="B23" s="72" t="s">
        <v>11</v>
      </c>
      <c r="C23" s="11" t="str">
        <f t="shared" si="1"/>
        <v>(4103) SALES - ONLINE</v>
      </c>
      <c r="D23" s="24"/>
      <c r="E23" s="24"/>
      <c r="F23" s="26"/>
      <c r="G23" s="27"/>
      <c r="H23" s="28"/>
      <c r="I23" s="29"/>
      <c r="J23" s="30"/>
      <c r="K23" s="11"/>
      <c r="L23" s="29"/>
      <c r="M23" s="11"/>
      <c r="N23" s="29"/>
      <c r="O23" s="30"/>
      <c r="P23" s="30"/>
      <c r="Q23" s="30"/>
      <c r="R23" s="30"/>
      <c r="S23" s="30"/>
      <c r="T23" s="30"/>
    </row>
    <row r="24" spans="2:20" ht="15" customHeight="1" x14ac:dyDescent="0.2">
      <c r="B24" s="72" t="s">
        <v>12</v>
      </c>
      <c r="C24" s="11" t="str">
        <f t="shared" si="1"/>
        <v>(4104) SALES/RENTL MAIL LISTS</v>
      </c>
      <c r="D24" s="24"/>
      <c r="E24" s="24"/>
      <c r="F24" s="26"/>
      <c r="G24" s="27"/>
      <c r="H24" s="28"/>
      <c r="I24" s="29"/>
      <c r="J24" s="30"/>
      <c r="K24" s="11"/>
      <c r="L24" s="29"/>
      <c r="M24" s="11"/>
      <c r="N24" s="29"/>
      <c r="O24" s="30"/>
      <c r="P24" s="30"/>
      <c r="Q24" s="30"/>
      <c r="R24" s="30"/>
      <c r="S24" s="30"/>
      <c r="T24" s="30"/>
    </row>
    <row r="25" spans="2:20" ht="15" customHeight="1" x14ac:dyDescent="0.2">
      <c r="B25" s="72" t="s">
        <v>13</v>
      </c>
      <c r="C25" s="11" t="str">
        <f t="shared" si="1"/>
        <v>(4105) SALES/WEBINARS/WEBCASTS/WEB CE</v>
      </c>
      <c r="D25" s="24"/>
      <c r="E25" s="24"/>
      <c r="F25" s="26"/>
      <c r="G25" s="27"/>
      <c r="H25" s="28"/>
      <c r="I25" s="29"/>
      <c r="J25" s="30"/>
      <c r="K25" s="11"/>
      <c r="L25" s="29"/>
      <c r="M25" s="11"/>
      <c r="N25" s="29"/>
      <c r="O25" s="30"/>
      <c r="P25" s="30"/>
      <c r="Q25" s="30"/>
      <c r="R25" s="30"/>
      <c r="S25" s="30"/>
      <c r="T25" s="30"/>
    </row>
    <row r="26" spans="2:20" ht="15" customHeight="1" x14ac:dyDescent="0.2">
      <c r="B26" s="72" t="s">
        <v>14</v>
      </c>
      <c r="C26" s="11" t="str">
        <f t="shared" si="1"/>
        <v>(4108) SALES/ALA STORE</v>
      </c>
      <c r="D26" s="24"/>
      <c r="E26" s="24"/>
      <c r="F26" s="26"/>
      <c r="G26" s="27"/>
      <c r="H26" s="28"/>
      <c r="I26" s="29"/>
      <c r="J26" s="30"/>
      <c r="K26" s="11"/>
      <c r="L26" s="29"/>
      <c r="M26" s="11"/>
      <c r="N26" s="29"/>
      <c r="O26" s="30"/>
      <c r="P26" s="30"/>
      <c r="Q26" s="30"/>
      <c r="R26" s="30"/>
      <c r="S26" s="30"/>
      <c r="T26" s="30"/>
    </row>
    <row r="27" spans="2:20" ht="15" customHeight="1" x14ac:dyDescent="0.2">
      <c r="B27" s="72" t="s">
        <v>15</v>
      </c>
      <c r="C27" s="11" t="str">
        <f t="shared" si="1"/>
        <v>(4109) SALES/MISC</v>
      </c>
      <c r="D27" s="24"/>
      <c r="E27" s="24"/>
      <c r="F27" s="26"/>
      <c r="G27" s="27"/>
      <c r="H27" s="28"/>
      <c r="I27" s="29"/>
      <c r="J27" s="30"/>
      <c r="K27" s="11"/>
      <c r="L27" s="29"/>
      <c r="M27" s="11"/>
      <c r="N27" s="29"/>
      <c r="O27" s="30"/>
      <c r="P27" s="30"/>
      <c r="Q27" s="30"/>
      <c r="R27" s="30"/>
      <c r="S27" s="30"/>
      <c r="T27" s="30"/>
    </row>
    <row r="28" spans="2:20" ht="15" customHeight="1" x14ac:dyDescent="0.2">
      <c r="B28" s="72" t="s">
        <v>16</v>
      </c>
      <c r="C28" s="11" t="str">
        <f t="shared" si="1"/>
        <v>(4110) SUBSCRIPTIONS</v>
      </c>
      <c r="D28" s="24"/>
      <c r="E28" s="24"/>
      <c r="F28" s="26"/>
      <c r="G28" s="27"/>
      <c r="H28" s="28"/>
      <c r="I28" s="29"/>
      <c r="J28" s="30"/>
      <c r="K28" s="11"/>
      <c r="L28" s="29"/>
      <c r="M28" s="11"/>
      <c r="N28" s="29"/>
      <c r="O28" s="30"/>
      <c r="P28" s="30"/>
      <c r="Q28" s="30"/>
      <c r="R28" s="30"/>
      <c r="S28" s="30"/>
      <c r="T28" s="30"/>
    </row>
    <row r="29" spans="2:20" ht="15" customHeight="1" x14ac:dyDescent="0.2">
      <c r="B29" s="72" t="s">
        <v>17</v>
      </c>
      <c r="C29" s="11" t="str">
        <f t="shared" si="1"/>
        <v>(4140) ADVERTISING/GROSS</v>
      </c>
      <c r="D29" s="24"/>
      <c r="E29" s="24"/>
      <c r="F29" s="26"/>
      <c r="G29" s="27"/>
      <c r="H29" s="28"/>
      <c r="I29" s="29"/>
      <c r="J29" s="30"/>
      <c r="K29" s="11"/>
      <c r="L29" s="29"/>
      <c r="M29" s="11"/>
      <c r="N29" s="29"/>
      <c r="O29" s="30"/>
      <c r="P29" s="30"/>
      <c r="Q29" s="30"/>
      <c r="R29" s="30"/>
      <c r="S29" s="30"/>
      <c r="T29" s="30"/>
    </row>
    <row r="30" spans="2:20" ht="15" customHeight="1" x14ac:dyDescent="0.2">
      <c r="B30" s="72" t="s">
        <v>18</v>
      </c>
      <c r="C30" s="11" t="str">
        <f t="shared" si="1"/>
        <v>(4143) ADVERTISING/ON-LINE</v>
      </c>
      <c r="D30" s="24"/>
      <c r="E30" s="24"/>
      <c r="F30" s="26"/>
      <c r="G30" s="27"/>
      <c r="H30" s="28"/>
      <c r="I30" s="29"/>
      <c r="J30" s="30"/>
      <c r="K30" s="11"/>
      <c r="L30" s="29"/>
      <c r="M30" s="11"/>
      <c r="N30" s="29"/>
      <c r="O30" s="30"/>
      <c r="P30" s="30"/>
      <c r="Q30" s="30"/>
      <c r="R30" s="30"/>
      <c r="S30" s="30"/>
      <c r="T30" s="30"/>
    </row>
    <row r="31" spans="2:20" ht="15" customHeight="1" x14ac:dyDescent="0.2">
      <c r="B31" s="72" t="s">
        <v>19</v>
      </c>
      <c r="C31" s="11" t="str">
        <f t="shared" si="1"/>
        <v>(4610) COMMISSION/LINE ADV</v>
      </c>
      <c r="D31" s="24"/>
      <c r="E31" s="24"/>
      <c r="F31" s="26"/>
      <c r="G31" s="27"/>
      <c r="H31" s="28"/>
      <c r="I31" s="29"/>
      <c r="J31" s="30"/>
      <c r="K31" s="11"/>
      <c r="L31" s="29"/>
      <c r="M31" s="11"/>
      <c r="N31" s="29"/>
      <c r="O31" s="30"/>
      <c r="P31" s="30"/>
      <c r="Q31" s="30"/>
      <c r="R31" s="30"/>
      <c r="S31" s="30"/>
      <c r="T31" s="30"/>
    </row>
    <row r="32" spans="2:20" ht="15" customHeight="1" x14ac:dyDescent="0.2">
      <c r="B32" s="72" t="s">
        <v>20</v>
      </c>
      <c r="C32" s="11" t="str">
        <f t="shared" si="1"/>
        <v>(4611) COMMISSION/SALES REP</v>
      </c>
      <c r="D32" s="24"/>
      <c r="E32" s="24"/>
      <c r="F32" s="26"/>
      <c r="G32" s="27"/>
      <c r="H32" s="28"/>
      <c r="I32" s="29"/>
      <c r="J32" s="30"/>
      <c r="K32" s="11"/>
      <c r="L32" s="29"/>
      <c r="M32" s="11"/>
      <c r="N32" s="29"/>
      <c r="O32" s="30"/>
      <c r="P32" s="30"/>
      <c r="Q32" s="30"/>
      <c r="R32" s="30"/>
      <c r="S32" s="30"/>
      <c r="T32" s="30"/>
    </row>
    <row r="33" spans="1:22" ht="15" customHeight="1" x14ac:dyDescent="0.2">
      <c r="B33" s="72" t="s">
        <v>21</v>
      </c>
      <c r="C33" s="11" t="str">
        <f t="shared" si="1"/>
        <v>(4612) COMMISSION/ADVERTISING AGENCY</v>
      </c>
      <c r="D33" s="24"/>
      <c r="E33" s="24"/>
      <c r="F33" s="26"/>
      <c r="G33" s="27"/>
      <c r="H33" s="28"/>
      <c r="I33" s="29"/>
      <c r="J33" s="30"/>
      <c r="K33" s="11"/>
      <c r="L33" s="29"/>
      <c r="M33" s="11"/>
      <c r="N33" s="29"/>
      <c r="O33" s="30"/>
      <c r="P33" s="30"/>
      <c r="Q33" s="30"/>
      <c r="R33" s="30"/>
      <c r="S33" s="30"/>
      <c r="T33" s="30"/>
    </row>
    <row r="34" spans="1:22" ht="15" customHeight="1" x14ac:dyDescent="0.2">
      <c r="B34" s="72" t="s">
        <v>22</v>
      </c>
      <c r="C34" s="11" t="str">
        <f t="shared" si="1"/>
        <v>(4142) ADVERTISING/CLASSIFIED</v>
      </c>
      <c r="D34" s="24"/>
      <c r="E34" s="24"/>
      <c r="F34" s="26"/>
      <c r="G34" s="27"/>
      <c r="H34" s="28"/>
      <c r="I34" s="29"/>
      <c r="J34" s="30"/>
      <c r="K34" s="11"/>
      <c r="L34" s="29"/>
      <c r="M34" s="11"/>
      <c r="N34" s="29"/>
      <c r="O34" s="30"/>
      <c r="P34" s="30"/>
      <c r="Q34" s="30"/>
      <c r="R34" s="30"/>
      <c r="S34" s="30"/>
      <c r="T34" s="30"/>
    </row>
    <row r="35" spans="1:22" ht="15" customHeight="1" x14ac:dyDescent="0.2">
      <c r="B35" s="72" t="s">
        <v>23</v>
      </c>
      <c r="C35" s="11" t="str">
        <f t="shared" si="1"/>
        <v>(4200) REGISTRATION FEES</v>
      </c>
      <c r="D35" s="24"/>
      <c r="E35" s="24"/>
      <c r="F35" s="26"/>
      <c r="G35" s="27"/>
      <c r="H35" s="28"/>
      <c r="I35" s="29"/>
      <c r="J35" s="30"/>
      <c r="K35" s="11"/>
      <c r="L35" s="29"/>
      <c r="M35" s="11"/>
      <c r="N35" s="29"/>
      <c r="O35" s="30"/>
      <c r="P35" s="30"/>
      <c r="Q35" s="30"/>
      <c r="R35" s="30"/>
      <c r="S35" s="30"/>
      <c r="T35" s="30"/>
    </row>
    <row r="36" spans="1:22" ht="15" customHeight="1" x14ac:dyDescent="0.2">
      <c r="B36" s="72" t="s">
        <v>24</v>
      </c>
      <c r="C36" s="11" t="str">
        <f t="shared" si="1"/>
        <v>(4210) EXHIBIT SPACE RENTALS</v>
      </c>
      <c r="D36" s="24"/>
      <c r="E36" s="24"/>
      <c r="F36" s="26"/>
      <c r="G36" s="27"/>
      <c r="H36" s="28"/>
      <c r="I36" s="29"/>
      <c r="J36" s="30"/>
      <c r="K36" s="11"/>
      <c r="L36" s="29"/>
      <c r="M36" s="11"/>
      <c r="N36" s="29"/>
      <c r="O36" s="30"/>
      <c r="P36" s="30"/>
      <c r="Q36" s="30"/>
      <c r="R36" s="30"/>
      <c r="S36" s="30"/>
      <c r="T36" s="30"/>
    </row>
    <row r="37" spans="1:22" ht="15" customHeight="1" x14ac:dyDescent="0.2">
      <c r="B37" s="72" t="s">
        <v>25</v>
      </c>
      <c r="C37" s="11" t="str">
        <f t="shared" si="1"/>
        <v>(4220) MEAL FUNCTIONS</v>
      </c>
      <c r="D37" s="24"/>
      <c r="E37" s="24"/>
      <c r="F37" s="26"/>
      <c r="G37" s="27"/>
      <c r="H37" s="28"/>
      <c r="I37" s="29"/>
      <c r="J37" s="30"/>
      <c r="K37" s="11"/>
      <c r="L37" s="29"/>
      <c r="M37" s="11"/>
      <c r="N37" s="29"/>
      <c r="O37" s="30"/>
      <c r="P37" s="30"/>
      <c r="Q37" s="30"/>
      <c r="R37" s="30"/>
      <c r="S37" s="30"/>
      <c r="T37" s="30"/>
    </row>
    <row r="38" spans="1:22" ht="14.25" customHeight="1" x14ac:dyDescent="0.2">
      <c r="B38" s="72" t="s">
        <v>26</v>
      </c>
      <c r="C38" s="11" t="str">
        <f t="shared" si="1"/>
        <v>(4300) GRANTS/CONTRACTS/AWARDS</v>
      </c>
      <c r="D38" s="24"/>
      <c r="E38" s="24"/>
      <c r="F38" s="26"/>
      <c r="G38" s="27"/>
      <c r="H38" s="28"/>
      <c r="I38" s="29"/>
      <c r="J38" s="30"/>
      <c r="K38" s="11"/>
      <c r="L38" s="29"/>
      <c r="M38" s="11"/>
      <c r="N38" s="29"/>
      <c r="O38" s="30"/>
      <c r="P38" s="30"/>
      <c r="Q38" s="30"/>
      <c r="R38" s="30"/>
      <c r="S38" s="30"/>
      <c r="T38" s="30"/>
    </row>
    <row r="39" spans="1:22" ht="14.25" customHeight="1" x14ac:dyDescent="0.2">
      <c r="B39" s="72" t="s">
        <v>27</v>
      </c>
      <c r="C39" s="11" t="str">
        <f t="shared" si="1"/>
        <v>(4301) GRANTS AWARDS - TEMPORARILY RESTRICTED</v>
      </c>
      <c r="D39" s="24"/>
      <c r="E39" s="24"/>
      <c r="F39" s="26"/>
      <c r="G39" s="27"/>
      <c r="H39" s="28"/>
      <c r="I39" s="29"/>
      <c r="J39" s="30"/>
      <c r="K39" s="11"/>
      <c r="L39" s="29"/>
      <c r="M39" s="11"/>
      <c r="N39" s="29"/>
      <c r="O39" s="30"/>
      <c r="P39" s="30"/>
      <c r="Q39" s="30"/>
      <c r="R39" s="30"/>
      <c r="S39" s="30"/>
      <c r="T39" s="30"/>
    </row>
    <row r="40" spans="1:22" ht="14.25" customHeight="1" x14ac:dyDescent="0.2">
      <c r="B40" s="72" t="s">
        <v>28</v>
      </c>
      <c r="C40" s="11" t="str">
        <f t="shared" si="1"/>
        <v>(4400) DONATIONS/HONORARIA</v>
      </c>
      <c r="D40" s="24"/>
      <c r="E40" s="24"/>
      <c r="F40" s="26"/>
      <c r="G40" s="27">
        <v>23100</v>
      </c>
      <c r="H40" s="28">
        <v>23100</v>
      </c>
      <c r="I40" s="29">
        <v>1925</v>
      </c>
      <c r="J40" s="30">
        <v>1925</v>
      </c>
      <c r="K40" s="11">
        <v>1925</v>
      </c>
      <c r="L40" s="29">
        <v>1925</v>
      </c>
      <c r="M40" s="11">
        <v>1925</v>
      </c>
      <c r="N40" s="29">
        <v>1925</v>
      </c>
      <c r="O40" s="30">
        <v>1925</v>
      </c>
      <c r="P40" s="30">
        <v>1925</v>
      </c>
      <c r="Q40" s="30">
        <v>1925</v>
      </c>
      <c r="R40" s="30">
        <v>1925</v>
      </c>
      <c r="S40" s="30">
        <v>1925</v>
      </c>
      <c r="T40" s="30">
        <v>1925</v>
      </c>
    </row>
    <row r="41" spans="1:22" ht="14.25" customHeight="1" x14ac:dyDescent="0.2">
      <c r="B41" s="72" t="s">
        <v>29</v>
      </c>
      <c r="C41" s="11" t="str">
        <f t="shared" si="1"/>
        <v>(4420) INT/DIV</v>
      </c>
      <c r="D41" s="24"/>
      <c r="E41" s="24"/>
      <c r="F41" s="26"/>
      <c r="G41" s="27"/>
      <c r="H41" s="28"/>
      <c r="I41" s="29"/>
      <c r="J41" s="30"/>
      <c r="K41" s="11"/>
      <c r="L41" s="29"/>
      <c r="M41" s="11"/>
      <c r="N41" s="29"/>
      <c r="O41" s="30"/>
      <c r="P41" s="30"/>
      <c r="Q41" s="30"/>
      <c r="R41" s="30"/>
      <c r="S41" s="30"/>
      <c r="T41" s="30"/>
    </row>
    <row r="42" spans="1:22" ht="14.25" customHeight="1" x14ac:dyDescent="0.2">
      <c r="B42" s="72" t="s">
        <v>30</v>
      </c>
      <c r="C42" s="11" t="str">
        <f t="shared" si="1"/>
        <v>(4421) ROYALTIES</v>
      </c>
      <c r="D42" s="24"/>
      <c r="E42" s="24"/>
      <c r="F42" s="26"/>
      <c r="G42" s="27"/>
      <c r="H42" s="28"/>
      <c r="I42" s="29"/>
      <c r="J42" s="30"/>
      <c r="K42" s="11"/>
      <c r="L42" s="29"/>
      <c r="M42" s="11"/>
      <c r="N42" s="29"/>
      <c r="O42" s="30"/>
      <c r="P42" s="30"/>
      <c r="Q42" s="30"/>
      <c r="R42" s="30"/>
      <c r="S42" s="30"/>
      <c r="T42" s="30"/>
    </row>
    <row r="43" spans="1:22" ht="14.25" customHeight="1" x14ac:dyDescent="0.2">
      <c r="B43" s="72" t="s">
        <v>31</v>
      </c>
      <c r="C43" s="11" t="str">
        <f t="shared" si="1"/>
        <v>(4422) ENDOWMENT GAIN/LOSS-REALIZED</v>
      </c>
      <c r="D43" s="24"/>
      <c r="E43" s="24"/>
      <c r="F43" s="26"/>
      <c r="G43" s="27"/>
      <c r="H43" s="28"/>
      <c r="I43" s="29"/>
      <c r="J43" s="30"/>
      <c r="K43" s="11"/>
      <c r="L43" s="29"/>
      <c r="M43" s="11"/>
      <c r="N43" s="29"/>
      <c r="O43" s="30"/>
      <c r="P43" s="30"/>
      <c r="Q43" s="30"/>
      <c r="R43" s="30"/>
      <c r="S43" s="30"/>
      <c r="T43" s="30"/>
    </row>
    <row r="44" spans="1:22" ht="14.25" customHeight="1" x14ac:dyDescent="0.2">
      <c r="B44" s="72" t="s">
        <v>32</v>
      </c>
      <c r="C44" s="11" t="str">
        <f t="shared" si="1"/>
        <v>(4423) ENDWMNT GAIN/LOSS-UNREALIZED</v>
      </c>
      <c r="D44" s="24"/>
      <c r="E44" s="24"/>
      <c r="F44" s="26"/>
      <c r="G44" s="27"/>
      <c r="H44" s="28"/>
      <c r="I44" s="29"/>
      <c r="J44" s="30"/>
      <c r="K44" s="11"/>
      <c r="L44" s="29"/>
      <c r="M44" s="11"/>
      <c r="N44" s="29"/>
      <c r="O44" s="30"/>
      <c r="P44" s="30"/>
      <c r="Q44" s="30"/>
      <c r="R44" s="30"/>
      <c r="S44" s="30"/>
      <c r="T44" s="30"/>
    </row>
    <row r="45" spans="1:22" ht="14.25" customHeight="1" x14ac:dyDescent="0.2">
      <c r="A45" s="70"/>
      <c r="B45" s="72" t="s">
        <v>33</v>
      </c>
      <c r="C45" s="11" t="str">
        <f t="shared" si="1"/>
        <v>(4429) OVRHD-EXMPT REVENUE/DIVISIONS</v>
      </c>
      <c r="D45" s="24"/>
      <c r="E45" s="24"/>
      <c r="F45" s="26"/>
      <c r="G45" s="27"/>
      <c r="H45" s="28"/>
      <c r="I45" s="29"/>
      <c r="J45" s="30"/>
      <c r="K45" s="11"/>
      <c r="L45" s="29"/>
      <c r="M45" s="11"/>
      <c r="N45" s="29"/>
      <c r="O45" s="30"/>
      <c r="P45" s="30"/>
      <c r="Q45" s="30"/>
      <c r="R45" s="30"/>
      <c r="S45" s="30"/>
      <c r="T45" s="30"/>
      <c r="U45" s="92"/>
      <c r="V45" s="92"/>
    </row>
    <row r="46" spans="1:22" ht="14.25" customHeight="1" x14ac:dyDescent="0.2">
      <c r="B46" s="72" t="s">
        <v>34</v>
      </c>
      <c r="C46" s="11" t="str">
        <f t="shared" si="1"/>
        <v>(4430) MISCELLANEOUS FEES</v>
      </c>
      <c r="D46" s="24"/>
      <c r="E46" s="24"/>
      <c r="F46" s="26"/>
      <c r="G46" s="27"/>
      <c r="H46" s="28"/>
      <c r="I46" s="29"/>
      <c r="J46" s="30"/>
      <c r="K46" s="11"/>
      <c r="L46" s="29"/>
      <c r="M46" s="11"/>
      <c r="N46" s="29"/>
      <c r="O46" s="30"/>
      <c r="P46" s="30"/>
      <c r="Q46" s="30"/>
      <c r="R46" s="30"/>
      <c r="S46" s="30"/>
      <c r="T46" s="30"/>
    </row>
    <row r="47" spans="1:22" ht="14.25" customHeight="1" x14ac:dyDescent="0.2">
      <c r="B47" s="72" t="s">
        <v>35</v>
      </c>
      <c r="C47" s="11" t="str">
        <f t="shared" si="1"/>
        <v>(4490) MISCELLANEOUS REVENUE</v>
      </c>
      <c r="D47" s="24"/>
      <c r="E47" s="24"/>
      <c r="F47" s="26"/>
      <c r="G47" s="27"/>
      <c r="H47" s="28"/>
      <c r="I47" s="29"/>
      <c r="J47" s="30"/>
      <c r="K47" s="11"/>
      <c r="L47" s="29"/>
      <c r="M47" s="11"/>
      <c r="N47" s="29"/>
      <c r="O47" s="30"/>
      <c r="P47" s="30"/>
      <c r="Q47" s="30"/>
      <c r="R47" s="30"/>
      <c r="S47" s="30"/>
      <c r="T47" s="30"/>
    </row>
    <row r="48" spans="1:22" ht="10" hidden="1" x14ac:dyDescent="0.2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4.25" customHeight="1" x14ac:dyDescent="0.2">
      <c r="A49" s="70"/>
      <c r="B49" s="73"/>
      <c r="C49" s="13" t="s">
        <v>158</v>
      </c>
      <c r="D49" s="31">
        <f t="shared" ref="D49:T49" si="2">SUM(D11:D48)</f>
        <v>0</v>
      </c>
      <c r="E49" s="31">
        <f t="shared" si="2"/>
        <v>0</v>
      </c>
      <c r="F49" s="32">
        <f t="shared" si="2"/>
        <v>0</v>
      </c>
      <c r="G49" s="33">
        <f t="shared" si="2"/>
        <v>23100</v>
      </c>
      <c r="H49" s="34">
        <f t="shared" si="2"/>
        <v>23100</v>
      </c>
      <c r="I49" s="35">
        <f t="shared" si="2"/>
        <v>1925</v>
      </c>
      <c r="J49" s="36">
        <f t="shared" si="2"/>
        <v>1925</v>
      </c>
      <c r="K49" s="37">
        <f t="shared" si="2"/>
        <v>1925</v>
      </c>
      <c r="L49" s="35">
        <f t="shared" si="2"/>
        <v>1925</v>
      </c>
      <c r="M49" s="37">
        <f t="shared" si="2"/>
        <v>1925</v>
      </c>
      <c r="N49" s="35">
        <f t="shared" si="2"/>
        <v>1925</v>
      </c>
      <c r="O49" s="36">
        <f t="shared" si="2"/>
        <v>1925</v>
      </c>
      <c r="P49" s="36">
        <f t="shared" si="2"/>
        <v>1925</v>
      </c>
      <c r="Q49" s="36">
        <f t="shared" si="2"/>
        <v>1925</v>
      </c>
      <c r="R49" s="36">
        <f t="shared" si="2"/>
        <v>1925</v>
      </c>
      <c r="S49" s="36">
        <f t="shared" si="2"/>
        <v>1925</v>
      </c>
      <c r="T49" s="36">
        <f t="shared" si="2"/>
        <v>1925</v>
      </c>
      <c r="U49" s="92"/>
      <c r="V49" s="92"/>
    </row>
    <row r="50" spans="1:22" ht="14.25" customHeight="1" x14ac:dyDescent="0.2">
      <c r="B50" s="72"/>
      <c r="C50" s="11"/>
      <c r="D50" s="24"/>
      <c r="E50" s="24"/>
      <c r="F50" s="24"/>
      <c r="G50" s="30"/>
      <c r="H50" s="38"/>
      <c r="I50" s="39"/>
      <c r="J50" s="30"/>
      <c r="K50" s="30"/>
      <c r="L50" s="30"/>
      <c r="M50" s="30"/>
      <c r="N50" s="30"/>
      <c r="O50" s="30"/>
      <c r="P50" s="30"/>
      <c r="Q50" s="30"/>
      <c r="R50" s="30"/>
      <c r="S50" s="11"/>
      <c r="T50" s="29"/>
      <c r="U50" s="93" t="s">
        <v>173</v>
      </c>
    </row>
    <row r="51" spans="1:22" ht="14.25" customHeight="1" x14ac:dyDescent="0.2">
      <c r="A51" s="70"/>
      <c r="B51" s="10" t="s">
        <v>36</v>
      </c>
      <c r="C51" s="11" t="str">
        <f t="shared" ref="C51:C82" si="3">B51</f>
        <v>(5000) SALARIES &amp; WAGES</v>
      </c>
      <c r="D51" s="24"/>
      <c r="E51" s="24"/>
      <c r="F51" s="26"/>
      <c r="G51" s="11"/>
      <c r="H51" s="40"/>
      <c r="I51" s="41"/>
      <c r="J51" s="42"/>
      <c r="K51" s="43"/>
      <c r="L51" s="44"/>
      <c r="M51" s="43"/>
      <c r="N51" s="44"/>
      <c r="O51" s="42"/>
      <c r="P51" s="42"/>
      <c r="Q51" s="42"/>
      <c r="R51" s="42"/>
      <c r="S51" s="42"/>
      <c r="T51" s="42"/>
      <c r="U51" s="93" t="s">
        <v>173</v>
      </c>
      <c r="V51" s="92"/>
    </row>
    <row r="52" spans="1:22" ht="13.5" customHeight="1" x14ac:dyDescent="0.2">
      <c r="A52" s="71"/>
      <c r="B52" s="10" t="s">
        <v>37</v>
      </c>
      <c r="C52" s="11" t="str">
        <f t="shared" si="3"/>
        <v>(5001) WAGES/TEMPORARY EMPLOYEES</v>
      </c>
      <c r="D52" s="24"/>
      <c r="E52" s="24"/>
      <c r="F52" s="26"/>
      <c r="G52" s="11"/>
      <c r="H52" s="40"/>
      <c r="I52" s="41"/>
      <c r="J52" s="42"/>
      <c r="K52" s="43"/>
      <c r="L52" s="44"/>
      <c r="M52" s="43"/>
      <c r="N52" s="44"/>
      <c r="O52" s="42"/>
      <c r="P52" s="42"/>
      <c r="Q52" s="42"/>
      <c r="R52" s="42"/>
      <c r="S52" s="42"/>
      <c r="T52" s="42"/>
      <c r="U52" s="93" t="s">
        <v>173</v>
      </c>
      <c r="V52" s="71"/>
    </row>
    <row r="53" spans="1:22" ht="13.5" customHeight="1" x14ac:dyDescent="0.2">
      <c r="B53" s="10" t="s">
        <v>38</v>
      </c>
      <c r="C53" s="11" t="str">
        <f t="shared" si="3"/>
        <v>(5002) OVERTIME WAGES</v>
      </c>
      <c r="D53" s="24"/>
      <c r="E53" s="24"/>
      <c r="F53" s="26"/>
      <c r="G53" s="11"/>
      <c r="H53" s="40"/>
      <c r="I53" s="41"/>
      <c r="J53" s="42"/>
      <c r="K53" s="43"/>
      <c r="L53" s="44"/>
      <c r="M53" s="43"/>
      <c r="N53" s="44"/>
      <c r="O53" s="42"/>
      <c r="P53" s="42"/>
      <c r="Q53" s="42"/>
      <c r="R53" s="42"/>
      <c r="S53" s="42"/>
      <c r="T53" s="42"/>
      <c r="U53" s="93" t="s">
        <v>173</v>
      </c>
    </row>
    <row r="54" spans="1:22" ht="13.5" customHeight="1" x14ac:dyDescent="0.2">
      <c r="B54" s="10" t="s">
        <v>39</v>
      </c>
      <c r="C54" s="11" t="str">
        <f t="shared" si="3"/>
        <v>(5005) ATTRITION FACTOR</v>
      </c>
      <c r="D54" s="24"/>
      <c r="E54" s="24"/>
      <c r="F54" s="26"/>
      <c r="G54" s="11">
        <v>0</v>
      </c>
      <c r="H54" s="40">
        <v>0</v>
      </c>
      <c r="I54" s="41">
        <v>0</v>
      </c>
      <c r="J54" s="42">
        <v>0</v>
      </c>
      <c r="K54" s="43">
        <v>0</v>
      </c>
      <c r="L54" s="44">
        <v>0</v>
      </c>
      <c r="M54" s="43">
        <v>0</v>
      </c>
      <c r="N54" s="44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94" t="s">
        <v>173</v>
      </c>
    </row>
    <row r="55" spans="1:22" ht="13.5" customHeight="1" x14ac:dyDescent="0.2">
      <c r="B55" s="10" t="s">
        <v>40</v>
      </c>
      <c r="C55" s="11" t="str">
        <f t="shared" si="3"/>
        <v>(5009) ACCRUED VACATION WAGES</v>
      </c>
      <c r="D55" s="24"/>
      <c r="E55" s="24"/>
      <c r="F55" s="26"/>
      <c r="G55" s="11"/>
      <c r="H55" s="40"/>
      <c r="I55" s="41"/>
      <c r="J55" s="42"/>
      <c r="K55" s="11"/>
      <c r="L55" s="29"/>
      <c r="M55" s="11"/>
      <c r="N55" s="29"/>
      <c r="O55" s="30"/>
      <c r="P55" s="30"/>
      <c r="Q55" s="30"/>
      <c r="R55" s="30"/>
      <c r="S55" s="30"/>
      <c r="T55" s="30"/>
      <c r="U55" s="93" t="s">
        <v>173</v>
      </c>
    </row>
    <row r="56" spans="1:22" ht="13.5" customHeight="1" x14ac:dyDescent="0.2">
      <c r="B56" s="10" t="s">
        <v>41</v>
      </c>
      <c r="C56" s="11" t="str">
        <f t="shared" si="3"/>
        <v>(5010) EMPLOYEE BENEFITS</v>
      </c>
      <c r="D56" s="24"/>
      <c r="E56" s="24"/>
      <c r="F56" s="26"/>
      <c r="G56" s="11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  <c r="M56" s="43">
        <v>0</v>
      </c>
      <c r="N56" s="44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93" t="s">
        <v>173</v>
      </c>
    </row>
    <row r="57" spans="1:22" ht="13.5" customHeight="1" x14ac:dyDescent="0.2">
      <c r="B57" s="10" t="s">
        <v>42</v>
      </c>
      <c r="C57" s="11" t="str">
        <f t="shared" si="3"/>
        <v>(5011) LIFE INSURANCE</v>
      </c>
      <c r="D57" s="24"/>
      <c r="E57" s="24"/>
      <c r="F57" s="26"/>
      <c r="G57" s="11"/>
      <c r="H57" s="40"/>
      <c r="I57" s="41"/>
      <c r="J57" s="42"/>
      <c r="K57" s="43"/>
      <c r="L57" s="44"/>
      <c r="M57" s="43"/>
      <c r="N57" s="44"/>
      <c r="O57" s="42"/>
      <c r="P57" s="42"/>
      <c r="Q57" s="42"/>
      <c r="R57" s="42"/>
      <c r="S57" s="42"/>
      <c r="T57" s="42"/>
      <c r="U57" s="93" t="s">
        <v>173</v>
      </c>
    </row>
    <row r="58" spans="1:22" ht="13.5" customHeight="1" x14ac:dyDescent="0.2">
      <c r="B58" s="10" t="s">
        <v>43</v>
      </c>
      <c r="C58" s="11" t="str">
        <f t="shared" si="3"/>
        <v>(5012) DISABILITY INSURANCE</v>
      </c>
      <c r="D58" s="24"/>
      <c r="E58" s="24"/>
      <c r="F58" s="26"/>
      <c r="G58" s="11"/>
      <c r="H58" s="40"/>
      <c r="I58" s="41"/>
      <c r="J58" s="42"/>
      <c r="K58" s="43"/>
      <c r="L58" s="44"/>
      <c r="M58" s="43"/>
      <c r="N58" s="44"/>
      <c r="O58" s="42"/>
      <c r="P58" s="42"/>
      <c r="Q58" s="42"/>
      <c r="R58" s="42"/>
      <c r="S58" s="42"/>
      <c r="T58" s="42"/>
      <c r="U58" s="93" t="s">
        <v>173</v>
      </c>
    </row>
    <row r="59" spans="1:22" ht="13.5" customHeight="1" x14ac:dyDescent="0.2">
      <c r="B59" s="10" t="s">
        <v>44</v>
      </c>
      <c r="C59" s="11" t="str">
        <f t="shared" si="3"/>
        <v>(5013) WORKERS COMP INSURANCE</v>
      </c>
      <c r="D59" s="24"/>
      <c r="E59" s="24"/>
      <c r="F59" s="26"/>
      <c r="G59" s="11"/>
      <c r="H59" s="40"/>
      <c r="I59" s="41"/>
      <c r="J59" s="42"/>
      <c r="K59" s="43"/>
      <c r="L59" s="44"/>
      <c r="M59" s="43"/>
      <c r="N59" s="44"/>
      <c r="O59" s="42"/>
      <c r="P59" s="42"/>
      <c r="Q59" s="42"/>
      <c r="R59" s="42"/>
      <c r="S59" s="42"/>
      <c r="T59" s="42"/>
      <c r="U59" s="93" t="s">
        <v>173</v>
      </c>
    </row>
    <row r="60" spans="1:22" ht="13.5" customHeight="1" x14ac:dyDescent="0.2">
      <c r="B60" s="10" t="s">
        <v>45</v>
      </c>
      <c r="C60" s="11" t="str">
        <f t="shared" si="3"/>
        <v>(5014) ANNUITY/EMPLOYER CONTRIBUTION</v>
      </c>
      <c r="D60" s="24"/>
      <c r="E60" s="24"/>
      <c r="F60" s="26"/>
      <c r="G60" s="11"/>
      <c r="H60" s="40"/>
      <c r="I60" s="41"/>
      <c r="J60" s="42"/>
      <c r="K60" s="43"/>
      <c r="L60" s="44"/>
      <c r="M60" s="43"/>
      <c r="N60" s="44"/>
      <c r="O60" s="42"/>
      <c r="P60" s="42"/>
      <c r="Q60" s="42"/>
      <c r="R60" s="42"/>
      <c r="S60" s="42"/>
      <c r="T60" s="42"/>
      <c r="U60" s="93"/>
    </row>
    <row r="61" spans="1:22" ht="13.5" customHeight="1" x14ac:dyDescent="0.2">
      <c r="B61" s="10" t="s">
        <v>46</v>
      </c>
      <c r="C61" s="11" t="str">
        <f t="shared" si="3"/>
        <v>(5015) TUITION REIMBURSEMENT</v>
      </c>
      <c r="D61" s="24"/>
      <c r="E61" s="24"/>
      <c r="F61" s="26"/>
      <c r="G61" s="11"/>
      <c r="H61" s="45"/>
      <c r="I61" s="39"/>
      <c r="J61" s="30"/>
      <c r="K61" s="11"/>
      <c r="L61" s="29"/>
      <c r="M61" s="11"/>
      <c r="N61" s="29"/>
      <c r="O61" s="30"/>
      <c r="P61" s="30"/>
      <c r="Q61" s="30"/>
      <c r="R61" s="30"/>
      <c r="S61" s="30"/>
      <c r="T61" s="30"/>
      <c r="U61" s="93"/>
    </row>
    <row r="62" spans="1:22" ht="13.5" customHeight="1" x14ac:dyDescent="0.2">
      <c r="B62" s="10" t="s">
        <v>47</v>
      </c>
      <c r="C62" s="11" t="str">
        <f t="shared" si="3"/>
        <v>(5016) PROFESSIONAL MEMBERSHIPS</v>
      </c>
      <c r="D62" s="24"/>
      <c r="E62" s="24"/>
      <c r="F62" s="26"/>
      <c r="G62" s="11"/>
      <c r="H62" s="45"/>
      <c r="I62" s="39"/>
      <c r="J62" s="30"/>
      <c r="K62" s="11"/>
      <c r="L62" s="29"/>
      <c r="M62" s="11"/>
      <c r="N62" s="29"/>
      <c r="O62" s="30"/>
      <c r="P62" s="30"/>
      <c r="Q62" s="30"/>
      <c r="R62" s="30"/>
      <c r="S62" s="30"/>
      <c r="T62" s="30"/>
      <c r="U62" s="93" t="s">
        <v>173</v>
      </c>
    </row>
    <row r="63" spans="1:22" ht="13.5" customHeight="1" x14ac:dyDescent="0.2">
      <c r="B63" s="10" t="s">
        <v>48</v>
      </c>
      <c r="C63" s="11" t="str">
        <f t="shared" si="3"/>
        <v>(5019) HEALTH INSURANCE</v>
      </c>
      <c r="D63" s="24"/>
      <c r="E63" s="24"/>
      <c r="F63" s="26"/>
      <c r="G63" s="11"/>
      <c r="H63" s="40"/>
      <c r="I63" s="41"/>
      <c r="J63" s="42"/>
      <c r="K63" s="43"/>
      <c r="L63" s="44"/>
      <c r="M63" s="43"/>
      <c r="N63" s="44"/>
      <c r="O63" s="42"/>
      <c r="P63" s="42"/>
      <c r="Q63" s="42"/>
      <c r="R63" s="42"/>
      <c r="S63" s="42"/>
      <c r="T63" s="42"/>
      <c r="U63" s="93" t="s">
        <v>173</v>
      </c>
    </row>
    <row r="64" spans="1:22" ht="13.5" customHeight="1" x14ac:dyDescent="0.2">
      <c r="B64" s="10" t="s">
        <v>49</v>
      </c>
      <c r="C64" s="11" t="str">
        <f t="shared" si="3"/>
        <v>(5020) FICA/EMPLOYER CONTRIBUTION</v>
      </c>
      <c r="D64" s="24"/>
      <c r="E64" s="24"/>
      <c r="F64" s="26"/>
      <c r="G64" s="11"/>
      <c r="H64" s="40"/>
      <c r="I64" s="41"/>
      <c r="J64" s="42"/>
      <c r="K64" s="43"/>
      <c r="L64" s="44"/>
      <c r="M64" s="43"/>
      <c r="N64" s="44"/>
      <c r="O64" s="42"/>
      <c r="P64" s="42"/>
      <c r="Q64" s="42"/>
      <c r="R64" s="42"/>
      <c r="S64" s="42"/>
      <c r="T64" s="42"/>
      <c r="U64" s="93" t="s">
        <v>173</v>
      </c>
    </row>
    <row r="65" spans="2:22" ht="13.5" customHeight="1" x14ac:dyDescent="0.2">
      <c r="B65" s="10" t="s">
        <v>50</v>
      </c>
      <c r="C65" s="11" t="str">
        <f t="shared" si="3"/>
        <v>(5021) UNEMPLOYMENT COMPENSATION TAX</v>
      </c>
      <c r="D65" s="24"/>
      <c r="E65" s="24"/>
      <c r="F65" s="26"/>
      <c r="G65" s="11"/>
      <c r="H65" s="40"/>
      <c r="I65" s="41"/>
      <c r="J65" s="42"/>
      <c r="K65" s="43"/>
      <c r="L65" s="44"/>
      <c r="M65" s="43"/>
      <c r="N65" s="44"/>
      <c r="O65" s="42"/>
      <c r="P65" s="42"/>
      <c r="Q65" s="42"/>
      <c r="R65" s="42"/>
      <c r="S65" s="42"/>
      <c r="T65" s="42"/>
    </row>
    <row r="66" spans="2:22" ht="13.5" customHeight="1" x14ac:dyDescent="0.2">
      <c r="B66" s="10" t="s">
        <v>51</v>
      </c>
      <c r="C66" s="11" t="str">
        <f t="shared" si="3"/>
        <v>(5032) RELOCATION EXPENSE</v>
      </c>
      <c r="D66" s="24"/>
      <c r="E66" s="24"/>
      <c r="F66" s="26"/>
      <c r="G66" s="11"/>
      <c r="H66" s="45"/>
      <c r="I66" s="39"/>
      <c r="J66" s="30"/>
      <c r="K66" s="11"/>
      <c r="L66" s="29"/>
      <c r="M66" s="11"/>
      <c r="N66" s="29"/>
      <c r="O66" s="30"/>
      <c r="P66" s="30"/>
      <c r="Q66" s="30"/>
      <c r="R66" s="30"/>
      <c r="S66" s="30"/>
      <c r="T66" s="30"/>
    </row>
    <row r="67" spans="2:22" ht="13.5" customHeight="1" x14ac:dyDescent="0.2">
      <c r="B67" s="10" t="s">
        <v>52</v>
      </c>
      <c r="C67" s="11" t="str">
        <f t="shared" si="3"/>
        <v>(5040) POST RETIREMENT BENEFITS</v>
      </c>
      <c r="D67" s="24"/>
      <c r="E67" s="24"/>
      <c r="F67" s="26"/>
      <c r="G67" s="11"/>
      <c r="H67" s="45"/>
      <c r="I67" s="39"/>
      <c r="J67" s="30"/>
      <c r="K67" s="11"/>
      <c r="L67" s="29"/>
      <c r="M67" s="11"/>
      <c r="N67" s="29"/>
      <c r="O67" s="30"/>
      <c r="P67" s="30"/>
      <c r="Q67" s="30"/>
      <c r="R67" s="30"/>
      <c r="S67" s="30"/>
      <c r="T67" s="30"/>
    </row>
    <row r="68" spans="2:22" ht="13.5" customHeight="1" x14ac:dyDescent="0.2">
      <c r="B68" s="10" t="s">
        <v>53</v>
      </c>
      <c r="C68" s="11" t="str">
        <f t="shared" si="3"/>
        <v>(5041) BLUE CROSS REFUND</v>
      </c>
      <c r="D68" s="24"/>
      <c r="E68" s="24"/>
      <c r="F68" s="26"/>
      <c r="G68" s="11"/>
      <c r="H68" s="45"/>
      <c r="I68" s="39"/>
      <c r="J68" s="30"/>
      <c r="K68" s="11"/>
      <c r="L68" s="29"/>
      <c r="M68" s="11"/>
      <c r="N68" s="29"/>
      <c r="O68" s="30"/>
      <c r="P68" s="30"/>
      <c r="Q68" s="30"/>
      <c r="R68" s="30"/>
      <c r="S68" s="30"/>
      <c r="T68" s="30"/>
    </row>
    <row r="69" spans="2:22" ht="13.5" customHeight="1" x14ac:dyDescent="0.2">
      <c r="B69" s="10" t="s">
        <v>54</v>
      </c>
      <c r="C69" s="11" t="str">
        <f t="shared" si="3"/>
        <v>(5100) TEMPORARY EMPLOYEES/OUTSIDE</v>
      </c>
      <c r="D69" s="24"/>
      <c r="E69" s="24"/>
      <c r="F69" s="26"/>
      <c r="G69" s="11"/>
      <c r="H69" s="45"/>
      <c r="I69" s="46"/>
      <c r="J69" s="30"/>
      <c r="K69" s="11"/>
      <c r="L69" s="29"/>
      <c r="M69" s="11"/>
      <c r="N69" s="29"/>
      <c r="O69" s="30"/>
      <c r="P69" s="30"/>
      <c r="Q69" s="30"/>
      <c r="R69" s="30"/>
      <c r="S69" s="30"/>
      <c r="T69" s="30"/>
    </row>
    <row r="70" spans="2:22" ht="13.5" customHeight="1" x14ac:dyDescent="0.2">
      <c r="B70" s="10" t="s">
        <v>55</v>
      </c>
      <c r="C70" s="11" t="str">
        <f t="shared" si="3"/>
        <v>(5110) PROFESSIONAL SERVICES</v>
      </c>
      <c r="D70" s="24"/>
      <c r="E70" s="24"/>
      <c r="F70" s="26"/>
      <c r="G70" s="11"/>
      <c r="H70" s="45"/>
      <c r="I70" s="46"/>
      <c r="J70" s="30"/>
      <c r="K70" s="11"/>
      <c r="L70" s="29"/>
      <c r="M70" s="11"/>
      <c r="N70" s="29"/>
      <c r="O70" s="30"/>
      <c r="P70" s="30"/>
      <c r="Q70" s="30"/>
      <c r="R70" s="30"/>
      <c r="S70" s="30"/>
      <c r="T70" s="30"/>
    </row>
    <row r="71" spans="2:22" ht="13.5" customHeight="1" x14ac:dyDescent="0.2">
      <c r="B71" s="10" t="s">
        <v>56</v>
      </c>
      <c r="C71" s="11" t="str">
        <f t="shared" si="3"/>
        <v>(5120) LEGAL FEES</v>
      </c>
      <c r="D71" s="24"/>
      <c r="E71" s="24"/>
      <c r="F71" s="26"/>
      <c r="G71" s="11"/>
      <c r="H71" s="45"/>
      <c r="I71" s="46"/>
      <c r="J71" s="30"/>
      <c r="K71" s="11"/>
      <c r="L71" s="29"/>
      <c r="M71" s="11"/>
      <c r="N71" s="29"/>
      <c r="O71" s="30"/>
      <c r="P71" s="30"/>
      <c r="Q71" s="30"/>
      <c r="R71" s="30"/>
      <c r="S71" s="30"/>
      <c r="T71" s="30"/>
    </row>
    <row r="72" spans="2:22" ht="13.5" customHeight="1" x14ac:dyDescent="0.2">
      <c r="B72" s="10" t="s">
        <v>57</v>
      </c>
      <c r="C72" s="11" t="str">
        <f t="shared" si="3"/>
        <v>(5121) AUDIT/TAX FEES</v>
      </c>
      <c r="D72" s="24"/>
      <c r="E72" s="24"/>
      <c r="F72" s="26"/>
      <c r="G72" s="11"/>
      <c r="H72" s="45"/>
      <c r="I72" s="46"/>
      <c r="J72" s="30"/>
      <c r="K72" s="11"/>
      <c r="L72" s="29"/>
      <c r="M72" s="11"/>
      <c r="N72" s="29"/>
      <c r="O72" s="30"/>
      <c r="P72" s="30"/>
      <c r="Q72" s="30"/>
      <c r="R72" s="30"/>
      <c r="S72" s="30"/>
      <c r="T72" s="30"/>
      <c r="U72" s="72"/>
      <c r="V72" s="72"/>
    </row>
    <row r="73" spans="2:22" ht="13.5" customHeight="1" x14ac:dyDescent="0.2">
      <c r="B73" s="10" t="s">
        <v>58</v>
      </c>
      <c r="C73" s="11" t="str">
        <f t="shared" si="3"/>
        <v>(5122) BANK S/C</v>
      </c>
      <c r="D73" s="24"/>
      <c r="E73" s="24"/>
      <c r="F73" s="26"/>
      <c r="G73" s="11"/>
      <c r="H73" s="45"/>
      <c r="I73" s="46"/>
      <c r="J73" s="30"/>
      <c r="K73" s="46"/>
      <c r="L73" s="30"/>
      <c r="M73" s="11"/>
      <c r="N73" s="29"/>
      <c r="O73" s="11"/>
      <c r="P73" s="29"/>
      <c r="Q73" s="30"/>
      <c r="R73" s="30"/>
      <c r="S73" s="30"/>
      <c r="T73" s="30"/>
      <c r="U73" s="72"/>
      <c r="V73" s="72"/>
    </row>
    <row r="74" spans="2:22" ht="13.5" customHeight="1" x14ac:dyDescent="0.2">
      <c r="B74" s="10" t="s">
        <v>59</v>
      </c>
      <c r="C74" s="11" t="str">
        <f t="shared" si="3"/>
        <v>(5130) LOBBYING / CONSULTING</v>
      </c>
      <c r="D74" s="24"/>
      <c r="E74" s="24"/>
      <c r="F74" s="26"/>
      <c r="G74" s="11"/>
      <c r="H74" s="45"/>
      <c r="I74" s="46"/>
      <c r="J74" s="30"/>
      <c r="K74" s="46"/>
      <c r="L74" s="30"/>
      <c r="M74" s="11"/>
      <c r="N74" s="29"/>
      <c r="O74" s="11"/>
      <c r="P74" s="29"/>
      <c r="Q74" s="30"/>
      <c r="R74" s="30"/>
      <c r="S74" s="30"/>
      <c r="T74" s="30"/>
      <c r="U74" s="72"/>
      <c r="V74" s="72"/>
    </row>
    <row r="75" spans="2:22" ht="13.5" customHeight="1" x14ac:dyDescent="0.2">
      <c r="B75" s="10" t="s">
        <v>60</v>
      </c>
      <c r="C75" s="11" t="str">
        <f t="shared" si="3"/>
        <v>(5140) EQUIP/FURN REPAIRS</v>
      </c>
      <c r="D75" s="24"/>
      <c r="E75" s="24"/>
      <c r="F75" s="26"/>
      <c r="G75" s="11"/>
      <c r="H75" s="45"/>
      <c r="I75" s="46"/>
      <c r="J75" s="30"/>
      <c r="K75" s="46"/>
      <c r="L75" s="30"/>
      <c r="M75" s="11"/>
      <c r="N75" s="29"/>
      <c r="O75" s="11"/>
      <c r="P75" s="29"/>
      <c r="Q75" s="30"/>
      <c r="R75" s="30"/>
      <c r="S75" s="30"/>
      <c r="T75" s="30"/>
      <c r="U75" s="72"/>
      <c r="V75" s="72"/>
    </row>
    <row r="76" spans="2:22" ht="13.5" customHeight="1" x14ac:dyDescent="0.2">
      <c r="B76" s="10" t="s">
        <v>61</v>
      </c>
      <c r="C76" s="11" t="str">
        <f t="shared" si="3"/>
        <v>(5141) MAINTENANCE AGREEMENTS</v>
      </c>
      <c r="D76" s="24"/>
      <c r="E76" s="24"/>
      <c r="F76" s="26"/>
      <c r="G76" s="11"/>
      <c r="H76" s="45"/>
      <c r="I76" s="46"/>
      <c r="J76" s="30"/>
      <c r="K76" s="46"/>
      <c r="L76" s="30"/>
      <c r="M76" s="11"/>
      <c r="N76" s="29"/>
      <c r="O76" s="11"/>
      <c r="P76" s="29"/>
      <c r="Q76" s="30"/>
      <c r="R76" s="30"/>
      <c r="S76" s="30"/>
      <c r="T76" s="30"/>
      <c r="U76" s="72"/>
      <c r="V76" s="72"/>
    </row>
    <row r="77" spans="2:22" ht="13.5" customHeight="1" x14ac:dyDescent="0.2">
      <c r="B77" s="10" t="s">
        <v>62</v>
      </c>
      <c r="C77" s="11" t="str">
        <f t="shared" si="3"/>
        <v>(5150) MESSENGER SERVICE</v>
      </c>
      <c r="D77" s="24"/>
      <c r="E77" s="24"/>
      <c r="F77" s="26"/>
      <c r="G77" s="11"/>
      <c r="H77" s="45"/>
      <c r="I77" s="46"/>
      <c r="J77" s="30"/>
      <c r="K77" s="46"/>
      <c r="L77" s="30"/>
      <c r="M77" s="11"/>
      <c r="N77" s="29"/>
      <c r="O77" s="11"/>
      <c r="P77" s="29"/>
      <c r="Q77" s="30"/>
      <c r="R77" s="30"/>
      <c r="S77" s="30"/>
      <c r="T77" s="30"/>
      <c r="U77" s="72"/>
      <c r="V77" s="72"/>
    </row>
    <row r="78" spans="2:22" ht="13.5" customHeight="1" x14ac:dyDescent="0.2">
      <c r="B78" s="10" t="s">
        <v>63</v>
      </c>
      <c r="C78" s="11" t="str">
        <f t="shared" si="3"/>
        <v>(5151) DUPLICATION/OUTSIDE</v>
      </c>
      <c r="D78" s="24"/>
      <c r="E78" s="24"/>
      <c r="F78" s="26"/>
      <c r="G78" s="11"/>
      <c r="H78" s="45"/>
      <c r="I78" s="46"/>
      <c r="J78" s="30"/>
      <c r="K78" s="46"/>
      <c r="L78" s="30"/>
      <c r="M78" s="11"/>
      <c r="N78" s="29"/>
      <c r="O78" s="11"/>
      <c r="P78" s="29"/>
      <c r="Q78" s="30"/>
      <c r="R78" s="30"/>
      <c r="S78" s="30"/>
      <c r="T78" s="30"/>
      <c r="U78" s="72"/>
      <c r="V78" s="72"/>
    </row>
    <row r="79" spans="2:22" ht="13.5" customHeight="1" x14ac:dyDescent="0.2">
      <c r="B79" s="10" t="s">
        <v>64</v>
      </c>
      <c r="C79" s="11" t="str">
        <f t="shared" si="3"/>
        <v>(5210) TRANSPORTATION</v>
      </c>
      <c r="D79" s="24"/>
      <c r="E79" s="24"/>
      <c r="F79" s="26"/>
      <c r="G79" s="11">
        <v>250</v>
      </c>
      <c r="H79" s="45">
        <v>250</v>
      </c>
      <c r="I79" s="46"/>
      <c r="J79" s="30"/>
      <c r="K79" s="46"/>
      <c r="L79" s="30"/>
      <c r="M79" s="11"/>
      <c r="N79" s="29"/>
      <c r="O79" s="11"/>
      <c r="P79" s="29"/>
      <c r="Q79" s="30"/>
      <c r="R79" s="30">
        <v>250</v>
      </c>
      <c r="S79" s="30"/>
      <c r="T79" s="30"/>
      <c r="U79" s="72"/>
      <c r="V79" s="72"/>
    </row>
    <row r="80" spans="2:22" ht="13.5" customHeight="1" x14ac:dyDescent="0.2">
      <c r="B80" s="10" t="s">
        <v>65</v>
      </c>
      <c r="C80" s="11" t="str">
        <f t="shared" si="3"/>
        <v>(5212) LODGING &amp; MEALS</v>
      </c>
      <c r="D80" s="24"/>
      <c r="E80" s="24"/>
      <c r="F80" s="26"/>
      <c r="G80" s="11">
        <v>250</v>
      </c>
      <c r="H80" s="45">
        <v>250</v>
      </c>
      <c r="I80" s="46"/>
      <c r="J80" s="30"/>
      <c r="K80" s="46"/>
      <c r="L80" s="30"/>
      <c r="M80" s="11"/>
      <c r="N80" s="29"/>
      <c r="O80" s="11"/>
      <c r="P80" s="29"/>
      <c r="Q80" s="30"/>
      <c r="R80" s="30">
        <v>250</v>
      </c>
      <c r="S80" s="30"/>
      <c r="T80" s="30"/>
      <c r="U80" s="72"/>
      <c r="V80" s="72"/>
    </row>
    <row r="81" spans="2:22" ht="13.5" customHeight="1" x14ac:dyDescent="0.2">
      <c r="B81" s="10" t="s">
        <v>66</v>
      </c>
      <c r="C81" s="11" t="str">
        <f t="shared" si="3"/>
        <v>(5214) ENTERTAINMENT</v>
      </c>
      <c r="D81" s="24"/>
      <c r="E81" s="24"/>
      <c r="F81" s="26"/>
      <c r="G81" s="11"/>
      <c r="H81" s="45"/>
      <c r="I81" s="46"/>
      <c r="J81" s="30"/>
      <c r="K81" s="46"/>
      <c r="L81" s="30"/>
      <c r="M81" s="11"/>
      <c r="N81" s="29"/>
      <c r="O81" s="11"/>
      <c r="P81" s="29"/>
      <c r="Q81" s="30"/>
      <c r="R81" s="30"/>
      <c r="S81" s="30"/>
      <c r="T81" s="30"/>
      <c r="U81" s="72"/>
      <c r="V81" s="72"/>
    </row>
    <row r="82" spans="2:22" ht="13.5" customHeight="1" x14ac:dyDescent="0.2">
      <c r="B82" s="10" t="s">
        <v>67</v>
      </c>
      <c r="C82" s="11" t="str">
        <f t="shared" si="3"/>
        <v>(5216) BUSINESS MEETINGS</v>
      </c>
      <c r="D82" s="24"/>
      <c r="E82" s="24"/>
      <c r="F82" s="26"/>
      <c r="G82" s="11"/>
      <c r="H82" s="45"/>
      <c r="I82" s="46"/>
      <c r="J82" s="30"/>
      <c r="K82" s="46"/>
      <c r="L82" s="30"/>
      <c r="M82" s="11"/>
      <c r="N82" s="29"/>
      <c r="O82" s="11"/>
      <c r="P82" s="29"/>
      <c r="Q82" s="30"/>
      <c r="R82" s="30"/>
      <c r="S82" s="30"/>
      <c r="T82" s="30"/>
      <c r="U82" s="72"/>
      <c r="V82" s="72"/>
    </row>
    <row r="83" spans="2:22" ht="13.5" customHeight="1" x14ac:dyDescent="0.2">
      <c r="B83" s="10" t="s">
        <v>68</v>
      </c>
      <c r="C83" s="11" t="str">
        <f t="shared" ref="C83:C114" si="4">B83</f>
        <v>(5300) FACILITIES RENT</v>
      </c>
      <c r="D83" s="24"/>
      <c r="E83" s="24"/>
      <c r="F83" s="26"/>
      <c r="G83" s="11"/>
      <c r="H83" s="45"/>
      <c r="I83" s="46"/>
      <c r="J83" s="30"/>
      <c r="K83" s="46"/>
      <c r="L83" s="30"/>
      <c r="M83" s="11"/>
      <c r="N83" s="29"/>
      <c r="O83" s="11"/>
      <c r="P83" s="29"/>
      <c r="Q83" s="30"/>
      <c r="R83" s="30"/>
      <c r="S83" s="30"/>
      <c r="T83" s="30"/>
      <c r="U83" s="72"/>
      <c r="V83" s="72"/>
    </row>
    <row r="84" spans="2:22" ht="13.5" customHeight="1" x14ac:dyDescent="0.2">
      <c r="B84" s="10" t="s">
        <v>69</v>
      </c>
      <c r="C84" s="11" t="str">
        <f t="shared" si="4"/>
        <v>(5301) CONFERENCE EQUIPMENT RENTAL</v>
      </c>
      <c r="D84" s="24"/>
      <c r="E84" s="24"/>
      <c r="F84" s="26"/>
      <c r="G84" s="11"/>
      <c r="H84" s="45"/>
      <c r="I84" s="46"/>
      <c r="J84" s="30"/>
      <c r="K84" s="46"/>
      <c r="L84" s="30"/>
      <c r="M84" s="11"/>
      <c r="N84" s="29"/>
      <c r="O84" s="11"/>
      <c r="P84" s="29"/>
      <c r="Q84" s="30"/>
      <c r="R84" s="30"/>
      <c r="S84" s="30"/>
      <c r="T84" s="30"/>
    </row>
    <row r="85" spans="2:22" ht="13.5" customHeight="1" x14ac:dyDescent="0.2">
      <c r="B85" s="10" t="s">
        <v>70</v>
      </c>
      <c r="C85" s="11" t="str">
        <f t="shared" si="4"/>
        <v>(5302) MEAL FUNCTIONS</v>
      </c>
      <c r="D85" s="24"/>
      <c r="E85" s="24"/>
      <c r="F85" s="26"/>
      <c r="G85" s="11">
        <v>1000</v>
      </c>
      <c r="H85" s="45">
        <v>1000</v>
      </c>
      <c r="I85" s="46"/>
      <c r="J85" s="30"/>
      <c r="K85" s="46"/>
      <c r="L85" s="30"/>
      <c r="M85" s="11"/>
      <c r="N85" s="29"/>
      <c r="O85" s="11"/>
      <c r="P85" s="29"/>
      <c r="Q85" s="30"/>
      <c r="R85" s="30">
        <v>1000</v>
      </c>
      <c r="S85" s="30"/>
      <c r="T85" s="30"/>
    </row>
    <row r="86" spans="2:22" ht="13.5" customHeight="1" x14ac:dyDescent="0.2">
      <c r="B86" s="10" t="s">
        <v>71</v>
      </c>
      <c r="C86" s="11" t="str">
        <f t="shared" si="4"/>
        <v>(5303) EXHIBITS</v>
      </c>
      <c r="D86" s="24"/>
      <c r="E86" s="24"/>
      <c r="F86" s="26"/>
      <c r="G86" s="11"/>
      <c r="H86" s="45"/>
      <c r="I86" s="46"/>
      <c r="J86" s="30"/>
      <c r="K86" s="46"/>
      <c r="L86" s="30"/>
      <c r="M86" s="11"/>
      <c r="N86" s="29"/>
      <c r="O86" s="11"/>
      <c r="P86" s="29"/>
      <c r="Q86" s="30"/>
      <c r="R86" s="30"/>
      <c r="S86" s="30"/>
      <c r="T86" s="30"/>
    </row>
    <row r="87" spans="2:22" ht="13.5" customHeight="1" x14ac:dyDescent="0.2">
      <c r="B87" s="10" t="s">
        <v>72</v>
      </c>
      <c r="C87" s="11" t="str">
        <f t="shared" si="4"/>
        <v>(5304) SPEAKER/GUEST EXPENSE</v>
      </c>
      <c r="D87" s="24"/>
      <c r="E87" s="24"/>
      <c r="F87" s="26"/>
      <c r="G87" s="11"/>
      <c r="H87" s="45"/>
      <c r="I87" s="46"/>
      <c r="J87" s="30"/>
      <c r="K87" s="46"/>
      <c r="L87" s="30"/>
      <c r="M87" s="11"/>
      <c r="N87" s="29"/>
      <c r="O87" s="11"/>
      <c r="P87" s="29"/>
      <c r="Q87" s="30"/>
      <c r="R87" s="30"/>
      <c r="S87" s="30"/>
      <c r="T87" s="30"/>
    </row>
    <row r="88" spans="2:22" ht="13.5" customHeight="1" x14ac:dyDescent="0.2">
      <c r="B88" s="10" t="s">
        <v>73</v>
      </c>
      <c r="C88" s="11" t="str">
        <f t="shared" si="4"/>
        <v>(5305) SPEAKER/GUEST HONORARIUM</v>
      </c>
      <c r="D88" s="24"/>
      <c r="E88" s="24"/>
      <c r="F88" s="26"/>
      <c r="G88" s="11">
        <v>500</v>
      </c>
      <c r="H88" s="45">
        <v>500</v>
      </c>
      <c r="I88" s="46"/>
      <c r="J88" s="30"/>
      <c r="K88" s="46"/>
      <c r="L88" s="30"/>
      <c r="M88" s="11"/>
      <c r="N88" s="29"/>
      <c r="O88" s="11"/>
      <c r="P88" s="29"/>
      <c r="Q88" s="30"/>
      <c r="R88" s="30">
        <v>500</v>
      </c>
      <c r="S88" s="30"/>
      <c r="T88" s="30"/>
    </row>
    <row r="89" spans="2:22" ht="13.5" customHeight="1" x14ac:dyDescent="0.2">
      <c r="B89" s="10" t="s">
        <v>74</v>
      </c>
      <c r="C89" s="11" t="str">
        <f t="shared" si="4"/>
        <v>(5306) AWARDS</v>
      </c>
      <c r="D89" s="24"/>
      <c r="E89" s="24"/>
      <c r="F89" s="26"/>
      <c r="G89" s="11">
        <v>23100</v>
      </c>
      <c r="H89" s="45">
        <v>23100</v>
      </c>
      <c r="I89" s="46"/>
      <c r="J89" s="30"/>
      <c r="K89" s="46"/>
      <c r="L89" s="30"/>
      <c r="M89" s="11"/>
      <c r="N89" s="29"/>
      <c r="O89" s="11"/>
      <c r="P89" s="29"/>
      <c r="Q89" s="30"/>
      <c r="R89" s="30">
        <v>23100</v>
      </c>
      <c r="S89" s="30"/>
      <c r="T89" s="30"/>
    </row>
    <row r="90" spans="2:22" ht="13.5" customHeight="1" x14ac:dyDescent="0.2">
      <c r="B90" s="10" t="s">
        <v>75</v>
      </c>
      <c r="C90" s="11" t="str">
        <f t="shared" si="4"/>
        <v>(5307) SECURITY SERVICES</v>
      </c>
      <c r="D90" s="24"/>
      <c r="E90" s="24"/>
      <c r="F90" s="26"/>
      <c r="G90" s="11"/>
      <c r="H90" s="45"/>
      <c r="I90" s="46"/>
      <c r="J90" s="30"/>
      <c r="K90" s="46"/>
      <c r="L90" s="30"/>
      <c r="M90" s="11"/>
      <c r="N90" s="29"/>
      <c r="O90" s="11"/>
      <c r="P90" s="29"/>
      <c r="Q90" s="30"/>
      <c r="R90" s="30"/>
      <c r="S90" s="30"/>
      <c r="T90" s="30"/>
    </row>
    <row r="91" spans="2:22" ht="13.5" customHeight="1" x14ac:dyDescent="0.2">
      <c r="B91" s="10" t="s">
        <v>76</v>
      </c>
      <c r="C91" s="11" t="str">
        <f t="shared" si="4"/>
        <v>(5308) SPECIAL TRANSPORTATION</v>
      </c>
      <c r="D91" s="24"/>
      <c r="E91" s="24"/>
      <c r="F91" s="26"/>
      <c r="G91" s="11"/>
      <c r="H91" s="45"/>
      <c r="I91" s="46"/>
      <c r="J91" s="30"/>
      <c r="K91" s="46"/>
      <c r="L91" s="30"/>
      <c r="M91" s="11"/>
      <c r="N91" s="29"/>
      <c r="O91" s="11"/>
      <c r="P91" s="29"/>
      <c r="Q91" s="30"/>
      <c r="R91" s="30"/>
      <c r="S91" s="30"/>
      <c r="T91" s="30"/>
    </row>
    <row r="92" spans="2:22" ht="13.5" customHeight="1" x14ac:dyDescent="0.2">
      <c r="B92" s="10" t="s">
        <v>77</v>
      </c>
      <c r="C92" s="11" t="str">
        <f t="shared" si="4"/>
        <v>(5309) AUDIO/VISUAL EQUIPMENT RENTAL &amp; LABOR</v>
      </c>
      <c r="D92" s="24"/>
      <c r="E92" s="24"/>
      <c r="F92" s="26"/>
      <c r="G92" s="11"/>
      <c r="H92" s="45"/>
      <c r="I92" s="46"/>
      <c r="J92" s="30"/>
      <c r="K92" s="46"/>
      <c r="L92" s="30"/>
      <c r="M92" s="11"/>
      <c r="N92" s="29"/>
      <c r="O92" s="11"/>
      <c r="P92" s="29"/>
      <c r="Q92" s="30"/>
      <c r="R92" s="30"/>
      <c r="S92" s="30"/>
      <c r="T92" s="30"/>
    </row>
    <row r="93" spans="2:22" ht="13.5" customHeight="1" x14ac:dyDescent="0.2">
      <c r="B93" s="10" t="s">
        <v>78</v>
      </c>
      <c r="C93" s="11" t="str">
        <f t="shared" si="4"/>
        <v>(5310) COMPUTER RENTAL/INTERNET CONNECTIONS</v>
      </c>
      <c r="D93" s="24"/>
      <c r="E93" s="24"/>
      <c r="F93" s="26"/>
      <c r="G93" s="11"/>
      <c r="H93" s="45"/>
      <c r="I93" s="46"/>
      <c r="J93" s="30"/>
      <c r="K93" s="46"/>
      <c r="L93" s="30"/>
      <c r="M93" s="11"/>
      <c r="N93" s="29"/>
      <c r="O93" s="11"/>
      <c r="P93" s="29"/>
      <c r="Q93" s="30"/>
      <c r="R93" s="30"/>
      <c r="S93" s="30"/>
      <c r="T93" s="30"/>
    </row>
    <row r="94" spans="2:22" ht="13.5" customHeight="1" x14ac:dyDescent="0.2">
      <c r="B94" s="10" t="s">
        <v>79</v>
      </c>
      <c r="C94" s="11" t="str">
        <f t="shared" si="4"/>
        <v>(5350) PROGRAM ALLOCATION</v>
      </c>
      <c r="D94" s="24"/>
      <c r="E94" s="24"/>
      <c r="F94" s="26"/>
      <c r="G94" s="11">
        <v>7500</v>
      </c>
      <c r="H94" s="45">
        <v>3000</v>
      </c>
      <c r="I94" s="46"/>
      <c r="J94" s="30"/>
      <c r="K94" s="46"/>
      <c r="L94" s="30"/>
      <c r="M94" s="11">
        <v>1500</v>
      </c>
      <c r="N94" s="29"/>
      <c r="O94" s="11"/>
      <c r="P94" s="29"/>
      <c r="Q94" s="30"/>
      <c r="R94" s="30">
        <v>1500</v>
      </c>
      <c r="S94" s="30"/>
      <c r="T94" s="30"/>
    </row>
    <row r="95" spans="2:22" ht="13.5" customHeight="1" x14ac:dyDescent="0.2">
      <c r="B95" s="10" t="s">
        <v>80</v>
      </c>
      <c r="C95" s="11" t="str">
        <f t="shared" si="4"/>
        <v>(5400) EDITORIAL/PROOFREADING/OUTSIDE</v>
      </c>
      <c r="D95" s="24"/>
      <c r="E95" s="24"/>
      <c r="F95" s="26"/>
      <c r="G95" s="11"/>
      <c r="H95" s="45"/>
      <c r="I95" s="46"/>
      <c r="J95" s="30"/>
      <c r="K95" s="46"/>
      <c r="L95" s="30"/>
      <c r="M95" s="11"/>
      <c r="N95" s="29"/>
      <c r="O95" s="11"/>
      <c r="P95" s="29"/>
      <c r="Q95" s="30"/>
      <c r="R95" s="30"/>
      <c r="S95" s="30"/>
      <c r="T95" s="30"/>
      <c r="U95" s="72"/>
      <c r="V95" s="72"/>
    </row>
    <row r="96" spans="2:22" ht="13.5" customHeight="1" x14ac:dyDescent="0.2">
      <c r="B96" s="10" t="s">
        <v>81</v>
      </c>
      <c r="C96" s="11" t="str">
        <f t="shared" si="4"/>
        <v>(5401) TYPESETTING/COMPOSITION-OUTSD</v>
      </c>
      <c r="D96" s="24"/>
      <c r="E96" s="24"/>
      <c r="F96" s="26"/>
      <c r="G96" s="11"/>
      <c r="H96" s="45"/>
      <c r="I96" s="46"/>
      <c r="J96" s="30"/>
      <c r="K96" s="46"/>
      <c r="L96" s="30"/>
      <c r="M96" s="11"/>
      <c r="N96" s="29"/>
      <c r="O96" s="11"/>
      <c r="P96" s="29"/>
      <c r="Q96" s="30"/>
      <c r="R96" s="30"/>
      <c r="S96" s="30"/>
      <c r="T96" s="30"/>
    </row>
    <row r="97" spans="2:20" ht="13.5" customHeight="1" x14ac:dyDescent="0.2">
      <c r="B97" s="10" t="s">
        <v>82</v>
      </c>
      <c r="C97" s="11" t="str">
        <f t="shared" si="4"/>
        <v>(5402) PRINTING-OUTSIDE</v>
      </c>
      <c r="D97" s="24"/>
      <c r="E97" s="24"/>
      <c r="F97" s="26"/>
      <c r="G97" s="11"/>
      <c r="H97" s="45"/>
      <c r="I97" s="46"/>
      <c r="J97" s="30"/>
      <c r="K97" s="46"/>
      <c r="L97" s="30"/>
      <c r="M97" s="11"/>
      <c r="N97" s="29"/>
      <c r="O97" s="11"/>
      <c r="P97" s="29"/>
      <c r="Q97" s="30"/>
      <c r="R97" s="30"/>
      <c r="S97" s="30"/>
      <c r="T97" s="30"/>
    </row>
    <row r="98" spans="2:20" ht="13.5" customHeight="1" x14ac:dyDescent="0.2">
      <c r="B98" s="10" t="s">
        <v>83</v>
      </c>
      <c r="C98" s="11" t="str">
        <f t="shared" si="4"/>
        <v>(5403) BINDING-OUTSIDE</v>
      </c>
      <c r="D98" s="24"/>
      <c r="E98" s="24"/>
      <c r="F98" s="26"/>
      <c r="G98" s="11"/>
      <c r="H98" s="45"/>
      <c r="I98" s="46"/>
      <c r="J98" s="30"/>
      <c r="K98" s="46"/>
      <c r="L98" s="30"/>
      <c r="M98" s="11"/>
      <c r="N98" s="29"/>
      <c r="O98" s="11"/>
      <c r="P98" s="29"/>
      <c r="Q98" s="30"/>
      <c r="R98" s="30"/>
      <c r="S98" s="30"/>
      <c r="T98" s="30"/>
    </row>
    <row r="99" spans="2:20" ht="13.5" customHeight="1" x14ac:dyDescent="0.2">
      <c r="B99" s="10" t="s">
        <v>84</v>
      </c>
      <c r="C99" s="11" t="str">
        <f t="shared" si="4"/>
        <v>(5404) DESIGN SERVICE-OUTSIDE</v>
      </c>
      <c r="D99" s="24"/>
      <c r="E99" s="24"/>
      <c r="F99" s="26"/>
      <c r="G99" s="11"/>
      <c r="H99" s="45"/>
      <c r="I99" s="46"/>
      <c r="J99" s="30"/>
      <c r="K99" s="46"/>
      <c r="L99" s="30"/>
      <c r="M99" s="11"/>
      <c r="N99" s="29"/>
      <c r="O99" s="11"/>
      <c r="P99" s="29"/>
      <c r="Q99" s="30"/>
      <c r="R99" s="30"/>
      <c r="S99" s="30"/>
      <c r="T99" s="30"/>
    </row>
    <row r="100" spans="2:20" ht="13.5" customHeight="1" x14ac:dyDescent="0.2">
      <c r="B100" s="10" t="s">
        <v>85</v>
      </c>
      <c r="C100" s="11" t="str">
        <f t="shared" si="4"/>
        <v>(5406) REVIEW SERVICE</v>
      </c>
      <c r="D100" s="24"/>
      <c r="E100" s="24"/>
      <c r="F100" s="26"/>
      <c r="G100" s="11"/>
      <c r="H100" s="45"/>
      <c r="I100" s="46"/>
      <c r="J100" s="30"/>
      <c r="K100" s="46"/>
      <c r="L100" s="30"/>
      <c r="M100" s="11"/>
      <c r="N100" s="29"/>
      <c r="O100" s="11"/>
      <c r="P100" s="29"/>
      <c r="Q100" s="30"/>
      <c r="R100" s="30"/>
      <c r="S100" s="30"/>
      <c r="T100" s="30"/>
    </row>
    <row r="101" spans="2:20" ht="13.5" customHeight="1" x14ac:dyDescent="0.2">
      <c r="B101" s="10" t="s">
        <v>86</v>
      </c>
      <c r="C101" s="11" t="str">
        <f t="shared" si="4"/>
        <v>(5410) MAIL SERVICE-OUTSIDE</v>
      </c>
      <c r="D101" s="24"/>
      <c r="E101" s="24"/>
      <c r="F101" s="26"/>
      <c r="G101" s="11"/>
      <c r="H101" s="45"/>
      <c r="I101" s="46"/>
      <c r="J101" s="30"/>
      <c r="K101" s="46"/>
      <c r="L101" s="30"/>
      <c r="M101" s="11"/>
      <c r="N101" s="29"/>
      <c r="O101" s="11"/>
      <c r="P101" s="29"/>
      <c r="Q101" s="30"/>
      <c r="R101" s="30"/>
      <c r="S101" s="30"/>
      <c r="T101" s="30"/>
    </row>
    <row r="102" spans="2:20" ht="13.5" customHeight="1" x14ac:dyDescent="0.2">
      <c r="B102" s="10" t="s">
        <v>87</v>
      </c>
      <c r="C102" s="11" t="str">
        <f t="shared" si="4"/>
        <v>(5411) ADVERTISING/SPACE</v>
      </c>
      <c r="D102" s="24"/>
      <c r="E102" s="24"/>
      <c r="F102" s="26"/>
      <c r="G102" s="11"/>
      <c r="H102" s="45"/>
      <c r="I102" s="46"/>
      <c r="J102" s="30"/>
      <c r="K102" s="46"/>
      <c r="L102" s="30"/>
      <c r="M102" s="11"/>
      <c r="N102" s="29"/>
      <c r="O102" s="11"/>
      <c r="P102" s="29"/>
      <c r="Q102" s="30"/>
      <c r="R102" s="30"/>
      <c r="S102" s="30"/>
      <c r="T102" s="30"/>
    </row>
    <row r="103" spans="2:20" ht="13.5" customHeight="1" x14ac:dyDescent="0.2">
      <c r="B103" s="10" t="s">
        <v>88</v>
      </c>
      <c r="C103" s="11" t="str">
        <f t="shared" si="4"/>
        <v>(5412) ADVERTISING/DIRECT</v>
      </c>
      <c r="D103" s="24"/>
      <c r="E103" s="24"/>
      <c r="F103" s="26"/>
      <c r="G103" s="11"/>
      <c r="H103" s="45"/>
      <c r="I103" s="46"/>
      <c r="J103" s="30"/>
      <c r="K103" s="46"/>
      <c r="L103" s="30"/>
      <c r="M103" s="11"/>
      <c r="N103" s="29"/>
      <c r="O103" s="11"/>
      <c r="P103" s="29"/>
      <c r="Q103" s="30"/>
      <c r="R103" s="30"/>
      <c r="S103" s="30"/>
      <c r="T103" s="30"/>
    </row>
    <row r="104" spans="2:20" ht="13.5" customHeight="1" x14ac:dyDescent="0.2">
      <c r="B104" s="10" t="s">
        <v>89</v>
      </c>
      <c r="C104" s="11" t="str">
        <f t="shared" si="4"/>
        <v>(5413) MAIL LIST RENTAL</v>
      </c>
      <c r="D104" s="24"/>
      <c r="E104" s="24"/>
      <c r="F104" s="26"/>
      <c r="G104" s="11"/>
      <c r="H104" s="45"/>
      <c r="I104" s="46"/>
      <c r="J104" s="30"/>
      <c r="K104" s="46"/>
      <c r="L104" s="30"/>
      <c r="M104" s="11"/>
      <c r="N104" s="29"/>
      <c r="O104" s="11"/>
      <c r="P104" s="29"/>
      <c r="Q104" s="30"/>
      <c r="R104" s="30"/>
      <c r="S104" s="30"/>
      <c r="T104" s="30"/>
    </row>
    <row r="105" spans="2:20" ht="13.5" customHeight="1" x14ac:dyDescent="0.2">
      <c r="B105" s="10" t="s">
        <v>90</v>
      </c>
      <c r="C105" s="11" t="str">
        <f t="shared" si="4"/>
        <v>(5414) SUPPLIES/PRODUCTION</v>
      </c>
      <c r="D105" s="24"/>
      <c r="E105" s="24"/>
      <c r="F105" s="26"/>
      <c r="G105" s="11"/>
      <c r="H105" s="45"/>
      <c r="I105" s="46"/>
      <c r="J105" s="30"/>
      <c r="K105" s="46"/>
      <c r="L105" s="30"/>
      <c r="M105" s="11"/>
      <c r="N105" s="29"/>
      <c r="O105" s="11"/>
      <c r="P105" s="29"/>
      <c r="Q105" s="30"/>
      <c r="R105" s="30"/>
      <c r="S105" s="30"/>
      <c r="T105" s="30"/>
    </row>
    <row r="106" spans="2:20" ht="13.5" customHeight="1" x14ac:dyDescent="0.2">
      <c r="B106" s="10" t="s">
        <v>91</v>
      </c>
      <c r="C106" s="11" t="str">
        <f t="shared" si="4"/>
        <v>(5415) PRE-PRESS/PHOTOGRAPHIC SERVICE</v>
      </c>
      <c r="D106" s="24"/>
      <c r="E106" s="24"/>
      <c r="F106" s="26"/>
      <c r="G106" s="11"/>
      <c r="H106" s="45"/>
      <c r="I106" s="46"/>
      <c r="J106" s="30"/>
      <c r="K106" s="46"/>
      <c r="L106" s="30"/>
      <c r="M106" s="11"/>
      <c r="N106" s="29"/>
      <c r="O106" s="11"/>
      <c r="P106" s="29"/>
      <c r="Q106" s="30"/>
      <c r="R106" s="30"/>
      <c r="S106" s="30"/>
      <c r="T106" s="30"/>
    </row>
    <row r="107" spans="2:20" ht="13.5" customHeight="1" x14ac:dyDescent="0.2">
      <c r="B107" s="10" t="s">
        <v>92</v>
      </c>
      <c r="C107" s="11" t="str">
        <f t="shared" si="4"/>
        <v>(5416) ADVERTISING PRODUCTION COST</v>
      </c>
      <c r="D107" s="24"/>
      <c r="E107" s="24"/>
      <c r="F107" s="26"/>
      <c r="G107" s="11"/>
      <c r="H107" s="45"/>
      <c r="I107" s="46"/>
      <c r="J107" s="30"/>
      <c r="K107" s="46"/>
      <c r="L107" s="30"/>
      <c r="M107" s="11"/>
      <c r="N107" s="29"/>
      <c r="O107" s="11"/>
      <c r="P107" s="29"/>
      <c r="Q107" s="30"/>
      <c r="R107" s="30"/>
      <c r="S107" s="30"/>
      <c r="T107" s="30"/>
    </row>
    <row r="108" spans="2:20" ht="13.5" customHeight="1" x14ac:dyDescent="0.2">
      <c r="B108" s="10" t="s">
        <v>93</v>
      </c>
      <c r="C108" s="11" t="str">
        <f t="shared" si="4"/>
        <v>(5420) COPYRIGHT FEES</v>
      </c>
      <c r="D108" s="24"/>
      <c r="E108" s="24"/>
      <c r="F108" s="26"/>
      <c r="G108" s="11"/>
      <c r="H108" s="45"/>
      <c r="I108" s="46"/>
      <c r="J108" s="30"/>
      <c r="K108" s="46"/>
      <c r="L108" s="30"/>
      <c r="M108" s="11"/>
      <c r="N108" s="29"/>
      <c r="O108" s="11"/>
      <c r="P108" s="29"/>
      <c r="Q108" s="30"/>
      <c r="R108" s="30"/>
      <c r="S108" s="30"/>
      <c r="T108" s="30"/>
    </row>
    <row r="109" spans="2:20" ht="13.5" customHeight="1" x14ac:dyDescent="0.2">
      <c r="B109" s="10" t="s">
        <v>94</v>
      </c>
      <c r="C109" s="11" t="str">
        <f t="shared" si="4"/>
        <v>(5430) WEB OPERATING EXPENSES</v>
      </c>
      <c r="D109" s="24"/>
      <c r="E109" s="24"/>
      <c r="F109" s="26"/>
      <c r="G109" s="11"/>
      <c r="H109" s="45"/>
      <c r="I109" s="46"/>
      <c r="J109" s="30"/>
      <c r="K109" s="46"/>
      <c r="L109" s="30"/>
      <c r="M109" s="11"/>
      <c r="N109" s="29"/>
      <c r="O109" s="11"/>
      <c r="P109" s="29"/>
      <c r="Q109" s="30"/>
      <c r="R109" s="30"/>
      <c r="S109" s="30"/>
      <c r="T109" s="30"/>
    </row>
    <row r="110" spans="2:20" ht="13.5" customHeight="1" x14ac:dyDescent="0.2">
      <c r="B110" s="10" t="s">
        <v>95</v>
      </c>
      <c r="C110" s="11" t="str">
        <f t="shared" si="4"/>
        <v>(5431) WEBINAR/WEBCASTS/WEB CE EXP</v>
      </c>
      <c r="D110" s="24"/>
      <c r="E110" s="24"/>
      <c r="F110" s="26"/>
      <c r="G110" s="11"/>
      <c r="H110" s="45"/>
      <c r="I110" s="46"/>
      <c r="J110" s="30"/>
      <c r="K110" s="46"/>
      <c r="L110" s="30"/>
      <c r="M110" s="11"/>
      <c r="N110" s="29"/>
      <c r="O110" s="11"/>
      <c r="P110" s="29"/>
      <c r="Q110" s="30"/>
      <c r="R110" s="30"/>
      <c r="S110" s="30"/>
      <c r="T110" s="30"/>
    </row>
    <row r="111" spans="2:20" ht="13.5" customHeight="1" x14ac:dyDescent="0.2">
      <c r="B111" s="10" t="s">
        <v>96</v>
      </c>
      <c r="C111" s="11" t="str">
        <f t="shared" si="4"/>
        <v>(5432) PURCHASED INVENTORY</v>
      </c>
      <c r="D111" s="24"/>
      <c r="E111" s="24"/>
      <c r="F111" s="26"/>
      <c r="G111" s="11"/>
      <c r="H111" s="45"/>
      <c r="I111" s="46"/>
      <c r="J111" s="30"/>
      <c r="K111" s="46"/>
      <c r="L111" s="30"/>
      <c r="M111" s="11"/>
      <c r="N111" s="29"/>
      <c r="O111" s="11"/>
      <c r="P111" s="29"/>
      <c r="Q111" s="30"/>
      <c r="R111" s="30"/>
      <c r="S111" s="30"/>
      <c r="T111" s="30"/>
    </row>
    <row r="112" spans="2:20" ht="13.5" customHeight="1" x14ac:dyDescent="0.2">
      <c r="B112" s="10" t="s">
        <v>97</v>
      </c>
      <c r="C112" s="11" t="str">
        <f t="shared" si="4"/>
        <v>(5433) ORDER PROCESSING/FULFILLMENT</v>
      </c>
      <c r="D112" s="24"/>
      <c r="E112" s="24"/>
      <c r="F112" s="26"/>
      <c r="G112" s="11"/>
      <c r="H112" s="45"/>
      <c r="I112" s="46"/>
      <c r="J112" s="30"/>
      <c r="K112" s="46"/>
      <c r="L112" s="30"/>
      <c r="M112" s="11"/>
      <c r="N112" s="29"/>
      <c r="O112" s="11"/>
      <c r="P112" s="29"/>
      <c r="Q112" s="30"/>
      <c r="R112" s="30"/>
      <c r="S112" s="30"/>
      <c r="T112" s="30"/>
    </row>
    <row r="113" spans="2:22" ht="13.5" customHeight="1" x14ac:dyDescent="0.2">
      <c r="B113" s="10" t="s">
        <v>98</v>
      </c>
      <c r="C113" s="11" t="str">
        <f t="shared" si="4"/>
        <v>(5480) COST OF SALES</v>
      </c>
      <c r="D113" s="24"/>
      <c r="E113" s="24"/>
      <c r="F113" s="26"/>
      <c r="G113" s="11"/>
      <c r="H113" s="45"/>
      <c r="I113" s="46"/>
      <c r="J113" s="30"/>
      <c r="K113" s="46"/>
      <c r="L113" s="30"/>
      <c r="M113" s="11"/>
      <c r="N113" s="29"/>
      <c r="O113" s="11"/>
      <c r="P113" s="29"/>
      <c r="Q113" s="30"/>
      <c r="R113" s="30"/>
      <c r="S113" s="30"/>
      <c r="T113" s="30"/>
    </row>
    <row r="114" spans="2:22" ht="13.5" customHeight="1" x14ac:dyDescent="0.2">
      <c r="B114" s="10" t="s">
        <v>99</v>
      </c>
      <c r="C114" s="11" t="str">
        <f t="shared" si="4"/>
        <v>(5490) INVENTORY ADJUSTMENT</v>
      </c>
      <c r="D114" s="24"/>
      <c r="E114" s="24"/>
      <c r="F114" s="26"/>
      <c r="G114" s="11"/>
      <c r="H114" s="45"/>
      <c r="I114" s="46"/>
      <c r="J114" s="30"/>
      <c r="K114" s="46"/>
      <c r="L114" s="30"/>
      <c r="M114" s="11"/>
      <c r="N114" s="29"/>
      <c r="O114" s="11"/>
      <c r="P114" s="29"/>
      <c r="Q114" s="30"/>
      <c r="R114" s="30"/>
      <c r="S114" s="30"/>
      <c r="T114" s="30"/>
    </row>
    <row r="115" spans="2:22" ht="13.5" customHeight="1" x14ac:dyDescent="0.2">
      <c r="B115" s="10" t="s">
        <v>100</v>
      </c>
      <c r="C115" s="11" t="str">
        <f t="shared" ref="C115:C146" si="5">B115</f>
        <v>(5499) INVENTORY RESERVE ADJUSTMENT</v>
      </c>
      <c r="D115" s="24"/>
      <c r="E115" s="24"/>
      <c r="F115" s="26"/>
      <c r="G115" s="11"/>
      <c r="H115" s="45"/>
      <c r="I115" s="46"/>
      <c r="J115" s="30"/>
      <c r="K115" s="46"/>
      <c r="L115" s="30"/>
      <c r="M115" s="11"/>
      <c r="N115" s="29"/>
      <c r="O115" s="11"/>
      <c r="P115" s="29"/>
      <c r="Q115" s="30"/>
      <c r="R115" s="30"/>
      <c r="S115" s="30"/>
      <c r="T115" s="30"/>
    </row>
    <row r="116" spans="2:22" ht="13.5" customHeight="1" x14ac:dyDescent="0.2">
      <c r="B116" s="10" t="s">
        <v>101</v>
      </c>
      <c r="C116" s="11" t="str">
        <f t="shared" si="5"/>
        <v>(5030) STAFF RECRUITMENT/RELOCATION</v>
      </c>
      <c r="D116" s="24"/>
      <c r="E116" s="24"/>
      <c r="F116" s="26"/>
      <c r="G116" s="11"/>
      <c r="H116" s="45"/>
      <c r="I116" s="46"/>
      <c r="J116" s="30"/>
      <c r="K116" s="46"/>
      <c r="L116" s="30"/>
      <c r="M116" s="11"/>
      <c r="N116" s="29"/>
      <c r="O116" s="11"/>
      <c r="P116" s="29"/>
      <c r="Q116" s="30"/>
      <c r="R116" s="30"/>
      <c r="S116" s="30"/>
      <c r="T116" s="30"/>
      <c r="U116" s="72"/>
      <c r="V116" s="72"/>
    </row>
    <row r="117" spans="2:22" ht="13.5" customHeight="1" x14ac:dyDescent="0.2">
      <c r="B117" s="10" t="s">
        <v>102</v>
      </c>
      <c r="C117" s="11" t="str">
        <f t="shared" si="5"/>
        <v>(5031) STAFF DEVELOPMENT</v>
      </c>
      <c r="D117" s="24"/>
      <c r="E117" s="24"/>
      <c r="F117" s="26"/>
      <c r="G117" s="11"/>
      <c r="H117" s="45"/>
      <c r="I117" s="46"/>
      <c r="J117" s="30"/>
      <c r="K117" s="46"/>
      <c r="L117" s="30"/>
      <c r="M117" s="11"/>
      <c r="N117" s="29"/>
      <c r="O117" s="11"/>
      <c r="P117" s="29"/>
      <c r="Q117" s="30"/>
      <c r="R117" s="30"/>
      <c r="S117" s="30"/>
      <c r="T117" s="30"/>
      <c r="U117" s="72"/>
      <c r="V117" s="72"/>
    </row>
    <row r="118" spans="2:22" ht="13.5" customHeight="1" x14ac:dyDescent="0.2">
      <c r="B118" s="10" t="s">
        <v>103</v>
      </c>
      <c r="C118" s="11" t="str">
        <f t="shared" si="5"/>
        <v>(5500) SUPPLIES/OPERATING</v>
      </c>
      <c r="D118" s="24"/>
      <c r="E118" s="24"/>
      <c r="F118" s="26"/>
      <c r="G118" s="11"/>
      <c r="H118" s="45"/>
      <c r="I118" s="46"/>
      <c r="J118" s="30"/>
      <c r="K118" s="46"/>
      <c r="L118" s="30"/>
      <c r="M118" s="11"/>
      <c r="N118" s="29"/>
      <c r="O118" s="11"/>
      <c r="P118" s="29"/>
      <c r="Q118" s="30"/>
      <c r="R118" s="30"/>
      <c r="S118" s="30"/>
      <c r="T118" s="30"/>
      <c r="U118" s="72"/>
      <c r="V118" s="72"/>
    </row>
    <row r="119" spans="2:22" ht="13.5" customHeight="1" x14ac:dyDescent="0.2">
      <c r="B119" s="10" t="s">
        <v>104</v>
      </c>
      <c r="C119" s="11" t="str">
        <f t="shared" si="5"/>
        <v>(5501) EQUIPMENT &amp; SOFTWARE/MINOR</v>
      </c>
      <c r="D119" s="24"/>
      <c r="E119" s="24"/>
      <c r="F119" s="26"/>
      <c r="G119" s="11"/>
      <c r="H119" s="45"/>
      <c r="I119" s="46"/>
      <c r="J119" s="30"/>
      <c r="K119" s="46"/>
      <c r="L119" s="30"/>
      <c r="M119" s="11"/>
      <c r="N119" s="29"/>
      <c r="O119" s="11"/>
      <c r="P119" s="29"/>
      <c r="Q119" s="30"/>
      <c r="R119" s="30"/>
      <c r="S119" s="30"/>
      <c r="T119" s="30"/>
      <c r="U119" s="72"/>
      <c r="V119" s="72"/>
    </row>
    <row r="120" spans="2:22" ht="13.5" customHeight="1" x14ac:dyDescent="0.2">
      <c r="B120" s="10" t="s">
        <v>105</v>
      </c>
      <c r="C120" s="11" t="str">
        <f t="shared" si="5"/>
        <v>(5502) REFERENCE MATERIAL/PERIODICALS</v>
      </c>
      <c r="D120" s="24"/>
      <c r="E120" s="24"/>
      <c r="F120" s="26"/>
      <c r="G120" s="11"/>
      <c r="H120" s="45"/>
      <c r="I120" s="46"/>
      <c r="J120" s="30"/>
      <c r="K120" s="46"/>
      <c r="L120" s="30"/>
      <c r="M120" s="11"/>
      <c r="N120" s="29"/>
      <c r="O120" s="11"/>
      <c r="P120" s="29"/>
      <c r="Q120" s="30"/>
      <c r="R120" s="30"/>
      <c r="S120" s="30"/>
      <c r="T120" s="30"/>
      <c r="U120" s="72"/>
      <c r="V120" s="72"/>
    </row>
    <row r="121" spans="2:22" ht="13.5" customHeight="1" x14ac:dyDescent="0.2">
      <c r="B121" s="10" t="s">
        <v>106</v>
      </c>
      <c r="C121" s="11" t="str">
        <f t="shared" si="5"/>
        <v>(5510) INSURANCE</v>
      </c>
      <c r="D121" s="24"/>
      <c r="E121" s="24"/>
      <c r="F121" s="26"/>
      <c r="G121" s="11"/>
      <c r="H121" s="45"/>
      <c r="I121" s="46"/>
      <c r="J121" s="30"/>
      <c r="K121" s="46"/>
      <c r="L121" s="30"/>
      <c r="M121" s="11"/>
      <c r="N121" s="29"/>
      <c r="O121" s="11"/>
      <c r="P121" s="29"/>
      <c r="Q121" s="30"/>
      <c r="R121" s="30"/>
      <c r="S121" s="30"/>
      <c r="T121" s="30"/>
      <c r="U121" s="72"/>
      <c r="V121" s="72"/>
    </row>
    <row r="122" spans="2:22" ht="13.5" customHeight="1" x14ac:dyDescent="0.2">
      <c r="B122" s="10" t="s">
        <v>107</v>
      </c>
      <c r="C122" s="11" t="str">
        <f t="shared" si="5"/>
        <v>(5520) EQUIPMENT RENTAL/LEASE</v>
      </c>
      <c r="D122" s="24"/>
      <c r="E122" s="24"/>
      <c r="F122" s="26"/>
      <c r="G122" s="11"/>
      <c r="H122" s="45"/>
      <c r="I122" s="46"/>
      <c r="J122" s="30"/>
      <c r="K122" s="46"/>
      <c r="L122" s="30"/>
      <c r="M122" s="11"/>
      <c r="N122" s="29"/>
      <c r="O122" s="11"/>
      <c r="P122" s="29"/>
      <c r="Q122" s="30"/>
      <c r="R122" s="30"/>
      <c r="S122" s="30"/>
      <c r="T122" s="30"/>
      <c r="U122" s="72"/>
      <c r="V122" s="72"/>
    </row>
    <row r="123" spans="2:22" ht="13.5" customHeight="1" x14ac:dyDescent="0.2">
      <c r="B123" s="10" t="s">
        <v>108</v>
      </c>
      <c r="C123" s="11" t="str">
        <f t="shared" si="5"/>
        <v>(5521) SPACE RENT</v>
      </c>
      <c r="D123" s="24"/>
      <c r="E123" s="24"/>
      <c r="F123" s="26"/>
      <c r="G123" s="11"/>
      <c r="H123" s="45"/>
      <c r="I123" s="46"/>
      <c r="J123" s="30"/>
      <c r="K123" s="46"/>
      <c r="L123" s="30"/>
      <c r="M123" s="11"/>
      <c r="N123" s="29"/>
      <c r="O123" s="11"/>
      <c r="P123" s="29"/>
      <c r="Q123" s="30"/>
      <c r="R123" s="30"/>
      <c r="S123" s="30"/>
      <c r="T123" s="30"/>
      <c r="U123" s="72"/>
      <c r="V123" s="72"/>
    </row>
    <row r="124" spans="2:22" ht="13.5" customHeight="1" x14ac:dyDescent="0.2">
      <c r="B124" s="10" t="s">
        <v>109</v>
      </c>
      <c r="C124" s="11" t="str">
        <f t="shared" si="5"/>
        <v>(5522) TELEPHONE/FAX</v>
      </c>
      <c r="D124" s="24"/>
      <c r="E124" s="24"/>
      <c r="F124" s="26"/>
      <c r="G124" s="11"/>
      <c r="H124" s="45"/>
      <c r="I124" s="46"/>
      <c r="J124" s="30"/>
      <c r="K124" s="46"/>
      <c r="L124" s="30"/>
      <c r="M124" s="11"/>
      <c r="N124" s="29"/>
      <c r="O124" s="11"/>
      <c r="P124" s="29"/>
      <c r="Q124" s="30"/>
      <c r="R124" s="30"/>
      <c r="S124" s="30"/>
      <c r="T124" s="30"/>
      <c r="U124" s="72"/>
      <c r="V124" s="72"/>
    </row>
    <row r="125" spans="2:22" ht="13.5" customHeight="1" x14ac:dyDescent="0.2">
      <c r="B125" s="10" t="s">
        <v>110</v>
      </c>
      <c r="C125" s="11" t="str">
        <f t="shared" si="5"/>
        <v>(5523) POSTAGE/E-MAIL</v>
      </c>
      <c r="D125" s="24"/>
      <c r="E125" s="24"/>
      <c r="F125" s="26"/>
      <c r="G125" s="11">
        <v>500</v>
      </c>
      <c r="H125" s="45">
        <v>500</v>
      </c>
      <c r="I125" s="46"/>
      <c r="J125" s="30"/>
      <c r="K125" s="46"/>
      <c r="L125" s="30"/>
      <c r="M125" s="11"/>
      <c r="N125" s="29"/>
      <c r="O125" s="11"/>
      <c r="P125" s="29"/>
      <c r="Q125" s="30"/>
      <c r="R125" s="30">
        <v>500</v>
      </c>
      <c r="S125" s="30"/>
      <c r="T125" s="30"/>
      <c r="U125" s="72"/>
      <c r="V125" s="72"/>
    </row>
    <row r="126" spans="2:22" ht="13.5" customHeight="1" x14ac:dyDescent="0.2">
      <c r="B126" s="10" t="s">
        <v>111</v>
      </c>
      <c r="C126" s="11" t="str">
        <f t="shared" si="5"/>
        <v>(5525) UTILITIES</v>
      </c>
      <c r="D126" s="24"/>
      <c r="E126" s="24"/>
      <c r="F126" s="26"/>
      <c r="G126" s="11"/>
      <c r="H126" s="45"/>
      <c r="I126" s="46"/>
      <c r="J126" s="30"/>
      <c r="K126" s="46"/>
      <c r="L126" s="30"/>
      <c r="M126" s="11"/>
      <c r="N126" s="29"/>
      <c r="O126" s="11"/>
      <c r="P126" s="29"/>
      <c r="Q126" s="30"/>
      <c r="R126" s="30"/>
      <c r="S126" s="30"/>
      <c r="T126" s="30"/>
      <c r="U126" s="72"/>
      <c r="V126" s="72"/>
    </row>
    <row r="127" spans="2:22" ht="13.5" customHeight="1" x14ac:dyDescent="0.2">
      <c r="B127" s="10" t="s">
        <v>112</v>
      </c>
      <c r="C127" s="11" t="str">
        <f t="shared" si="5"/>
        <v>(5530) DEPRECIATION F/E</v>
      </c>
      <c r="D127" s="24"/>
      <c r="E127" s="24"/>
      <c r="F127" s="26"/>
      <c r="G127" s="11"/>
      <c r="H127" s="45"/>
      <c r="I127" s="46"/>
      <c r="J127" s="30"/>
      <c r="K127" s="46"/>
      <c r="L127" s="30"/>
      <c r="M127" s="11"/>
      <c r="N127" s="29"/>
      <c r="O127" s="11"/>
      <c r="P127" s="29"/>
      <c r="Q127" s="30"/>
      <c r="R127" s="30"/>
      <c r="S127" s="30"/>
      <c r="T127" s="30"/>
      <c r="U127" s="72"/>
      <c r="V127" s="72"/>
    </row>
    <row r="128" spans="2:22" ht="13.5" customHeight="1" x14ac:dyDescent="0.2">
      <c r="B128" s="10" t="s">
        <v>113</v>
      </c>
      <c r="C128" s="11" t="str">
        <f t="shared" si="5"/>
        <v>(5531) DEPRECIATION BUILDING</v>
      </c>
      <c r="D128" s="24"/>
      <c r="E128" s="24"/>
      <c r="F128" s="26"/>
      <c r="G128" s="11"/>
      <c r="H128" s="45"/>
      <c r="I128" s="46"/>
      <c r="J128" s="30"/>
      <c r="K128" s="46"/>
      <c r="L128" s="30"/>
      <c r="M128" s="11"/>
      <c r="N128" s="29"/>
      <c r="O128" s="11"/>
      <c r="P128" s="29"/>
      <c r="Q128" s="30"/>
      <c r="R128" s="30"/>
      <c r="S128" s="30"/>
      <c r="T128" s="30"/>
      <c r="U128" s="72"/>
      <c r="V128" s="72"/>
    </row>
    <row r="129" spans="2:22" ht="13.5" customHeight="1" x14ac:dyDescent="0.2">
      <c r="B129" s="10" t="s">
        <v>114</v>
      </c>
      <c r="C129" s="11" t="str">
        <f t="shared" si="5"/>
        <v>(5532) AMORT.- EQUIP N-S INTANGIBLE ASSETS</v>
      </c>
      <c r="D129" s="24"/>
      <c r="E129" s="24"/>
      <c r="F129" s="26"/>
      <c r="G129" s="11"/>
      <c r="H129" s="45"/>
      <c r="I129" s="46"/>
      <c r="J129" s="30"/>
      <c r="K129" s="46"/>
      <c r="L129" s="30"/>
      <c r="M129" s="11"/>
      <c r="N129" s="29"/>
      <c r="O129" s="11"/>
      <c r="P129" s="29"/>
      <c r="Q129" s="30"/>
      <c r="R129" s="30"/>
      <c r="S129" s="30"/>
      <c r="T129" s="30"/>
      <c r="U129" s="72"/>
      <c r="V129" s="72"/>
    </row>
    <row r="130" spans="2:22" ht="13.5" customHeight="1" x14ac:dyDescent="0.2">
      <c r="B130" s="10" t="s">
        <v>115</v>
      </c>
      <c r="C130" s="11" t="str">
        <f t="shared" si="5"/>
        <v>(5540) ROYALTY EXPENSE</v>
      </c>
      <c r="D130" s="24"/>
      <c r="E130" s="24"/>
      <c r="F130" s="26"/>
      <c r="G130" s="11"/>
      <c r="H130" s="45"/>
      <c r="I130" s="46"/>
      <c r="J130" s="30"/>
      <c r="K130" s="46"/>
      <c r="L130" s="30"/>
      <c r="M130" s="11"/>
      <c r="N130" s="29"/>
      <c r="O130" s="11"/>
      <c r="P130" s="29"/>
      <c r="Q130" s="30"/>
      <c r="R130" s="30"/>
      <c r="S130" s="30"/>
      <c r="T130" s="30"/>
      <c r="U130" s="72"/>
      <c r="V130" s="72"/>
    </row>
    <row r="131" spans="2:22" ht="13.5" customHeight="1" x14ac:dyDescent="0.2">
      <c r="B131" s="10" t="s">
        <v>116</v>
      </c>
      <c r="C131" s="11" t="str">
        <f t="shared" si="5"/>
        <v>(5543) BAD DEBT EXPENSE</v>
      </c>
      <c r="D131" s="24"/>
      <c r="E131" s="24"/>
      <c r="F131" s="26"/>
      <c r="G131" s="11"/>
      <c r="H131" s="45"/>
      <c r="I131" s="46"/>
      <c r="J131" s="30"/>
      <c r="K131" s="46"/>
      <c r="L131" s="30"/>
      <c r="M131" s="11"/>
      <c r="N131" s="29"/>
      <c r="O131" s="11"/>
      <c r="P131" s="29"/>
      <c r="Q131" s="30"/>
      <c r="R131" s="30"/>
      <c r="S131" s="30"/>
      <c r="T131" s="30"/>
      <c r="U131" s="72"/>
      <c r="V131" s="72"/>
    </row>
    <row r="132" spans="2:22" ht="13.5" customHeight="1" x14ac:dyDescent="0.2">
      <c r="B132" s="10" t="s">
        <v>117</v>
      </c>
      <c r="C132" s="11" t="str">
        <f t="shared" si="5"/>
        <v>(5544) INTEREST EXPENSE</v>
      </c>
      <c r="D132" s="24"/>
      <c r="E132" s="24"/>
      <c r="F132" s="26"/>
      <c r="G132" s="11"/>
      <c r="H132" s="45"/>
      <c r="I132" s="46"/>
      <c r="J132" s="30"/>
      <c r="K132" s="46"/>
      <c r="L132" s="30"/>
      <c r="M132" s="11"/>
      <c r="N132" s="29"/>
      <c r="O132" s="11"/>
      <c r="P132" s="29"/>
      <c r="Q132" s="30"/>
      <c r="R132" s="30"/>
      <c r="S132" s="30"/>
      <c r="T132" s="30"/>
      <c r="U132" s="72"/>
      <c r="V132" s="72"/>
    </row>
    <row r="133" spans="2:22" ht="13.5" customHeight="1" x14ac:dyDescent="0.2">
      <c r="B133" s="10" t="s">
        <v>118</v>
      </c>
      <c r="C133" s="11" t="str">
        <f t="shared" si="5"/>
        <v>(5545) TAXES/PROPERTY</v>
      </c>
      <c r="D133" s="24"/>
      <c r="E133" s="24"/>
      <c r="F133" s="26"/>
      <c r="G133" s="11"/>
      <c r="H133" s="45"/>
      <c r="I133" s="46"/>
      <c r="J133" s="30"/>
      <c r="K133" s="46"/>
      <c r="L133" s="30"/>
      <c r="M133" s="11"/>
      <c r="N133" s="29"/>
      <c r="O133" s="11"/>
      <c r="P133" s="29"/>
      <c r="Q133" s="30"/>
      <c r="R133" s="30"/>
      <c r="S133" s="30"/>
      <c r="T133" s="30"/>
      <c r="U133" s="72"/>
      <c r="V133" s="72"/>
    </row>
    <row r="134" spans="2:22" ht="13.5" customHeight="1" x14ac:dyDescent="0.2">
      <c r="B134" s="10" t="s">
        <v>119</v>
      </c>
      <c r="C134" s="11" t="str">
        <f t="shared" si="5"/>
        <v>(5550) PROMOTION</v>
      </c>
      <c r="D134" s="24"/>
      <c r="E134" s="24"/>
      <c r="F134" s="26"/>
      <c r="G134" s="11"/>
      <c r="H134" s="45"/>
      <c r="I134" s="46"/>
      <c r="J134" s="30"/>
      <c r="K134" s="46"/>
      <c r="L134" s="30"/>
      <c r="M134" s="11"/>
      <c r="N134" s="29"/>
      <c r="O134" s="11"/>
      <c r="P134" s="29"/>
      <c r="Q134" s="30"/>
      <c r="R134" s="30"/>
      <c r="S134" s="30"/>
      <c r="T134" s="30"/>
      <c r="U134" s="72"/>
      <c r="V134" s="72"/>
    </row>
    <row r="135" spans="2:22" ht="13.5" customHeight="1" x14ac:dyDescent="0.2">
      <c r="B135" s="10" t="s">
        <v>120</v>
      </c>
      <c r="C135" s="11" t="str">
        <f t="shared" si="5"/>
        <v>(5560) ORG SUPPORT/CONTRIBUTION</v>
      </c>
      <c r="D135" s="24"/>
      <c r="E135" s="24"/>
      <c r="F135" s="26"/>
      <c r="G135" s="11"/>
      <c r="H135" s="45"/>
      <c r="I135" s="46"/>
      <c r="J135" s="30"/>
      <c r="K135" s="46"/>
      <c r="L135" s="30"/>
      <c r="M135" s="11"/>
      <c r="N135" s="29"/>
      <c r="O135" s="11"/>
      <c r="P135" s="29"/>
      <c r="Q135" s="30"/>
      <c r="R135" s="30"/>
      <c r="S135" s="30"/>
      <c r="T135" s="30"/>
      <c r="U135" s="72"/>
      <c r="V135" s="72"/>
    </row>
    <row r="136" spans="2:22" ht="13.5" customHeight="1" x14ac:dyDescent="0.2">
      <c r="B136" s="10" t="s">
        <v>121</v>
      </c>
      <c r="C136" s="11" t="str">
        <f t="shared" si="5"/>
        <v>(5599) MISC EXPENSE</v>
      </c>
      <c r="D136" s="24"/>
      <c r="E136" s="24"/>
      <c r="F136" s="26"/>
      <c r="G136" s="11"/>
      <c r="H136" s="45"/>
      <c r="I136" s="46"/>
      <c r="J136" s="30"/>
      <c r="K136" s="46"/>
      <c r="L136" s="30"/>
      <c r="M136" s="11"/>
      <c r="N136" s="29"/>
      <c r="O136" s="11"/>
      <c r="P136" s="29"/>
      <c r="Q136" s="30"/>
      <c r="R136" s="30"/>
      <c r="S136" s="30"/>
      <c r="T136" s="30"/>
      <c r="U136" s="72"/>
      <c r="V136" s="72"/>
    </row>
    <row r="137" spans="2:22" ht="13.5" customHeight="1" x14ac:dyDescent="0.2">
      <c r="B137" s="10" t="s">
        <v>122</v>
      </c>
      <c r="C137" s="11" t="str">
        <f t="shared" si="5"/>
        <v>(5901) IUT/CPU</v>
      </c>
      <c r="D137" s="24"/>
      <c r="E137" s="24"/>
      <c r="F137" s="26"/>
      <c r="G137" s="11"/>
      <c r="H137" s="45"/>
      <c r="I137" s="46"/>
      <c r="J137" s="30"/>
      <c r="K137" s="46"/>
      <c r="L137" s="30"/>
      <c r="M137" s="11"/>
      <c r="N137" s="29"/>
      <c r="O137" s="11"/>
      <c r="P137" s="29"/>
      <c r="Q137" s="30"/>
      <c r="R137" s="30"/>
      <c r="S137" s="30"/>
      <c r="T137" s="30"/>
      <c r="U137" s="72"/>
      <c r="V137" s="72"/>
    </row>
    <row r="138" spans="2:22" ht="13.5" customHeight="1" x14ac:dyDescent="0.2">
      <c r="B138" s="10" t="s">
        <v>123</v>
      </c>
      <c r="C138" s="11" t="str">
        <f t="shared" si="5"/>
        <v>(5902) IUT/DATA PROC</v>
      </c>
      <c r="D138" s="24"/>
      <c r="E138" s="24"/>
      <c r="F138" s="26"/>
      <c r="G138" s="11"/>
      <c r="H138" s="45"/>
      <c r="I138" s="46"/>
      <c r="J138" s="30"/>
      <c r="K138" s="46"/>
      <c r="L138" s="30"/>
      <c r="M138" s="11"/>
      <c r="N138" s="29"/>
      <c r="O138" s="11"/>
      <c r="P138" s="29"/>
      <c r="Q138" s="30"/>
      <c r="R138" s="30"/>
      <c r="S138" s="30"/>
      <c r="T138" s="30"/>
    </row>
    <row r="139" spans="2:22" ht="13.5" customHeight="1" x14ac:dyDescent="0.2">
      <c r="B139" s="10" t="s">
        <v>124</v>
      </c>
      <c r="C139" s="11" t="str">
        <f t="shared" si="5"/>
        <v>(5903) IUT/SUBS PROC</v>
      </c>
      <c r="D139" s="24"/>
      <c r="E139" s="24"/>
      <c r="F139" s="26"/>
      <c r="G139" s="11"/>
      <c r="H139" s="45"/>
      <c r="I139" s="46"/>
      <c r="J139" s="30"/>
      <c r="K139" s="46"/>
      <c r="L139" s="30"/>
      <c r="M139" s="11"/>
      <c r="N139" s="29"/>
      <c r="O139" s="11"/>
      <c r="P139" s="29"/>
      <c r="Q139" s="30"/>
      <c r="R139" s="30"/>
      <c r="S139" s="30"/>
      <c r="T139" s="30"/>
    </row>
    <row r="140" spans="2:22" ht="13.5" customHeight="1" x14ac:dyDescent="0.2">
      <c r="B140" s="10" t="s">
        <v>125</v>
      </c>
      <c r="C140" s="11" t="str">
        <f t="shared" si="5"/>
        <v>(5904) TRANSFER TO/FROM ENDOWMENT</v>
      </c>
      <c r="D140" s="24"/>
      <c r="E140" s="24"/>
      <c r="F140" s="26"/>
      <c r="G140" s="11"/>
      <c r="H140" s="45"/>
      <c r="I140" s="46"/>
      <c r="J140" s="30"/>
      <c r="K140" s="46"/>
      <c r="L140" s="30"/>
      <c r="M140" s="11"/>
      <c r="N140" s="29"/>
      <c r="O140" s="11"/>
      <c r="P140" s="29"/>
      <c r="Q140" s="30"/>
      <c r="R140" s="30"/>
      <c r="S140" s="30"/>
      <c r="T140" s="30"/>
    </row>
    <row r="141" spans="2:22" ht="13.5" customHeight="1" x14ac:dyDescent="0.2">
      <c r="B141" s="10" t="s">
        <v>126</v>
      </c>
      <c r="C141" s="11" t="str">
        <f t="shared" si="5"/>
        <v>(5905) IUT/TELEPHONE</v>
      </c>
      <c r="D141" s="24"/>
      <c r="E141" s="24"/>
      <c r="F141" s="26"/>
      <c r="G141" s="11"/>
      <c r="H141" s="45"/>
      <c r="I141" s="46"/>
      <c r="J141" s="30"/>
      <c r="K141" s="46"/>
      <c r="L141" s="30"/>
      <c r="M141" s="11"/>
      <c r="N141" s="29"/>
      <c r="O141" s="11"/>
      <c r="P141" s="29"/>
      <c r="Q141" s="30"/>
      <c r="R141" s="30"/>
      <c r="S141" s="30"/>
      <c r="T141" s="30"/>
    </row>
    <row r="142" spans="2:22" ht="13.5" customHeight="1" x14ac:dyDescent="0.2">
      <c r="B142" s="10" t="s">
        <v>127</v>
      </c>
      <c r="C142" s="11" t="str">
        <f t="shared" si="5"/>
        <v>(5906) IUT/ORDER BILLING</v>
      </c>
      <c r="D142" s="24"/>
      <c r="E142" s="24"/>
      <c r="F142" s="26"/>
      <c r="G142" s="11"/>
      <c r="H142" s="45"/>
      <c r="I142" s="46"/>
      <c r="J142" s="30"/>
      <c r="K142" s="46"/>
      <c r="L142" s="30"/>
      <c r="M142" s="11"/>
      <c r="N142" s="29"/>
      <c r="O142" s="11"/>
      <c r="P142" s="29"/>
      <c r="Q142" s="30"/>
      <c r="R142" s="30"/>
      <c r="S142" s="30"/>
      <c r="T142" s="30"/>
    </row>
    <row r="143" spans="2:22" ht="13.5" customHeight="1" x14ac:dyDescent="0.2">
      <c r="B143" s="10" t="s">
        <v>128</v>
      </c>
      <c r="C143" s="11" t="str">
        <f t="shared" si="5"/>
        <v>(5908) IUT/MAINTENANCE</v>
      </c>
      <c r="D143" s="24"/>
      <c r="E143" s="24"/>
      <c r="F143" s="26"/>
      <c r="G143" s="11"/>
      <c r="H143" s="45"/>
      <c r="I143" s="46"/>
      <c r="J143" s="30"/>
      <c r="K143" s="46"/>
      <c r="L143" s="30"/>
      <c r="M143" s="11"/>
      <c r="N143" s="29"/>
      <c r="O143" s="11"/>
      <c r="P143" s="29"/>
      <c r="Q143" s="30"/>
      <c r="R143" s="30"/>
      <c r="S143" s="30"/>
      <c r="T143" s="30"/>
    </row>
    <row r="144" spans="2:22" ht="13.5" customHeight="1" x14ac:dyDescent="0.2">
      <c r="B144" s="10" t="s">
        <v>129</v>
      </c>
      <c r="C144" s="11" t="str">
        <f t="shared" si="5"/>
        <v>(5909) IUT/DIST CTR</v>
      </c>
      <c r="D144" s="24"/>
      <c r="E144" s="24"/>
      <c r="F144" s="26"/>
      <c r="G144" s="11"/>
      <c r="H144" s="45"/>
      <c r="I144" s="46"/>
      <c r="J144" s="30"/>
      <c r="K144" s="46"/>
      <c r="L144" s="30"/>
      <c r="M144" s="11"/>
      <c r="N144" s="29"/>
      <c r="O144" s="11"/>
      <c r="P144" s="29"/>
      <c r="Q144" s="30"/>
      <c r="R144" s="30"/>
      <c r="S144" s="30"/>
      <c r="T144" s="30"/>
    </row>
    <row r="145" spans="2:22" ht="13.5" customHeight="1" x14ac:dyDescent="0.2">
      <c r="B145" s="10" t="s">
        <v>130</v>
      </c>
      <c r="C145" s="11" t="str">
        <f t="shared" si="5"/>
        <v>(5910) IUT/REPRO CTR</v>
      </c>
      <c r="D145" s="24"/>
      <c r="E145" s="24"/>
      <c r="F145" s="26"/>
      <c r="G145" s="11">
        <v>500</v>
      </c>
      <c r="H145" s="45">
        <v>500</v>
      </c>
      <c r="I145" s="46"/>
      <c r="J145" s="30"/>
      <c r="K145" s="46"/>
      <c r="L145" s="30"/>
      <c r="M145" s="11"/>
      <c r="N145" s="29"/>
      <c r="O145" s="11"/>
      <c r="P145" s="29"/>
      <c r="Q145" s="30"/>
      <c r="R145" s="30">
        <v>500</v>
      </c>
      <c r="S145" s="30"/>
      <c r="T145" s="30"/>
    </row>
    <row r="146" spans="2:22" ht="13.5" customHeight="1" x14ac:dyDescent="0.2">
      <c r="B146" s="10" t="s">
        <v>131</v>
      </c>
      <c r="C146" s="11" t="str">
        <f t="shared" si="5"/>
        <v>(5912) IUT-Copyediting/Proofreading</v>
      </c>
      <c r="D146" s="24"/>
      <c r="E146" s="24"/>
      <c r="F146" s="26"/>
      <c r="G146" s="11"/>
      <c r="H146" s="45"/>
      <c r="I146" s="46"/>
      <c r="J146" s="30"/>
      <c r="K146" s="46"/>
      <c r="L146" s="30"/>
      <c r="M146" s="11"/>
      <c r="N146" s="29"/>
      <c r="O146" s="11"/>
      <c r="P146" s="29"/>
      <c r="Q146" s="30"/>
      <c r="R146" s="30"/>
      <c r="S146" s="30"/>
      <c r="T146" s="30"/>
    </row>
    <row r="147" spans="2:22" ht="13.5" customHeight="1" x14ac:dyDescent="0.2">
      <c r="B147" s="10" t="s">
        <v>132</v>
      </c>
      <c r="C147" s="11" t="str">
        <f t="shared" ref="C147:C178" si="6">B147</f>
        <v>(5913) IUT-Composition/Alteration</v>
      </c>
      <c r="D147" s="24"/>
      <c r="E147" s="24"/>
      <c r="F147" s="26"/>
      <c r="G147" s="11"/>
      <c r="H147" s="45"/>
      <c r="I147" s="46"/>
      <c r="J147" s="30"/>
      <c r="K147" s="46"/>
      <c r="L147" s="30"/>
      <c r="M147" s="11"/>
      <c r="N147" s="29"/>
      <c r="O147" s="11"/>
      <c r="P147" s="29"/>
      <c r="Q147" s="30"/>
      <c r="R147" s="30"/>
      <c r="S147" s="30"/>
      <c r="T147" s="30"/>
    </row>
    <row r="148" spans="2:22" ht="13.5" customHeight="1" x14ac:dyDescent="0.2">
      <c r="B148" s="10" t="s">
        <v>133</v>
      </c>
      <c r="C148" s="11" t="str">
        <f t="shared" si="6"/>
        <v>(5940) IUT/REGISTRATION PROCESSING</v>
      </c>
      <c r="D148" s="24"/>
      <c r="E148" s="24"/>
      <c r="F148" s="26"/>
      <c r="G148" s="11"/>
      <c r="H148" s="45"/>
      <c r="I148" s="46"/>
      <c r="J148" s="30"/>
      <c r="K148" s="46"/>
      <c r="L148" s="30"/>
      <c r="M148" s="11"/>
      <c r="N148" s="29"/>
      <c r="O148" s="11"/>
      <c r="P148" s="29"/>
      <c r="Q148" s="30"/>
      <c r="R148" s="30"/>
      <c r="S148" s="30"/>
      <c r="T148" s="30"/>
    </row>
    <row r="149" spans="2:22" ht="13.5" customHeight="1" x14ac:dyDescent="0.2">
      <c r="B149" s="10" t="s">
        <v>134</v>
      </c>
      <c r="C149" s="11" t="str">
        <f t="shared" si="6"/>
        <v>(5941) IUT/CHOICE</v>
      </c>
      <c r="D149" s="24"/>
      <c r="E149" s="24"/>
      <c r="F149" s="26"/>
      <c r="G149" s="11"/>
      <c r="H149" s="45"/>
      <c r="I149" s="46"/>
      <c r="J149" s="30"/>
      <c r="K149" s="46"/>
      <c r="L149" s="30"/>
      <c r="M149" s="11"/>
      <c r="N149" s="29"/>
      <c r="O149" s="11"/>
      <c r="P149" s="29"/>
      <c r="Q149" s="30"/>
      <c r="R149" s="30"/>
      <c r="S149" s="30"/>
      <c r="T149" s="30"/>
    </row>
    <row r="150" spans="2:22" ht="13.5" customHeight="1" x14ac:dyDescent="0.2">
      <c r="B150" s="10" t="s">
        <v>135</v>
      </c>
      <c r="C150" s="11" t="str">
        <f t="shared" si="6"/>
        <v>(5942) IUT/ADVERTISING</v>
      </c>
      <c r="D150" s="24"/>
      <c r="E150" s="24"/>
      <c r="F150" s="26"/>
      <c r="G150" s="11"/>
      <c r="H150" s="45"/>
      <c r="I150" s="46"/>
      <c r="J150" s="30"/>
      <c r="K150" s="46"/>
      <c r="L150" s="30"/>
      <c r="M150" s="11"/>
      <c r="N150" s="29"/>
      <c r="O150" s="11"/>
      <c r="P150" s="29"/>
      <c r="Q150" s="30"/>
      <c r="R150" s="30"/>
      <c r="S150" s="30"/>
      <c r="T150" s="30"/>
    </row>
    <row r="151" spans="2:22" ht="13.5" customHeight="1" x14ac:dyDescent="0.2">
      <c r="B151" s="10" t="s">
        <v>136</v>
      </c>
      <c r="C151" s="11" t="str">
        <f t="shared" si="6"/>
        <v>(5999) IUT/MISC</v>
      </c>
      <c r="D151" s="24"/>
      <c r="E151" s="24"/>
      <c r="F151" s="26"/>
      <c r="G151" s="11"/>
      <c r="H151" s="45"/>
      <c r="I151" s="46"/>
      <c r="J151" s="30"/>
      <c r="K151" s="46"/>
      <c r="L151" s="30"/>
      <c r="M151" s="11"/>
      <c r="N151" s="29"/>
      <c r="O151" s="11"/>
      <c r="P151" s="29"/>
      <c r="Q151" s="30"/>
      <c r="R151" s="30"/>
      <c r="S151" s="30"/>
      <c r="T151" s="30"/>
    </row>
    <row r="152" spans="2:22" ht="13.5" customHeight="1" x14ac:dyDescent="0.2">
      <c r="B152" s="10" t="s">
        <v>137</v>
      </c>
      <c r="C152" s="11" t="str">
        <f t="shared" si="6"/>
        <v>(5911) IUT/OVERHEAD</v>
      </c>
      <c r="D152" s="24"/>
      <c r="E152" s="24"/>
      <c r="F152" s="26"/>
      <c r="G152" s="11"/>
      <c r="H152" s="45"/>
      <c r="I152" s="46"/>
      <c r="J152" s="30"/>
      <c r="K152" s="46"/>
      <c r="L152" s="30"/>
      <c r="M152" s="11"/>
      <c r="N152" s="29"/>
      <c r="O152" s="11"/>
      <c r="P152" s="29"/>
      <c r="Q152" s="30"/>
      <c r="R152" s="30"/>
      <c r="S152" s="30"/>
      <c r="T152" s="30"/>
      <c r="U152" s="72"/>
      <c r="V152" s="72"/>
    </row>
    <row r="153" spans="2:22" ht="13.5" customHeight="1" x14ac:dyDescent="0.2">
      <c r="B153" s="10" t="s">
        <v>138</v>
      </c>
      <c r="C153" s="11" t="str">
        <f t="shared" si="6"/>
        <v>(5998) IUT/ALLOCATIONS</v>
      </c>
      <c r="D153" s="24"/>
      <c r="E153" s="24"/>
      <c r="F153" s="26"/>
      <c r="G153" s="11"/>
      <c r="H153" s="45"/>
      <c r="I153" s="46"/>
      <c r="J153" s="30"/>
      <c r="K153" s="46"/>
      <c r="L153" s="30"/>
      <c r="M153" s="11"/>
      <c r="N153" s="29"/>
      <c r="O153" s="11"/>
      <c r="P153" s="29"/>
      <c r="Q153" s="30"/>
      <c r="R153" s="30"/>
      <c r="S153" s="30"/>
      <c r="T153" s="30"/>
      <c r="U153" s="72"/>
      <c r="V153" s="72"/>
    </row>
    <row r="154" spans="2:22" ht="13.5" customHeight="1" x14ac:dyDescent="0.2">
      <c r="B154" s="10" t="s">
        <v>139</v>
      </c>
      <c r="C154" s="11" t="str">
        <f t="shared" si="6"/>
        <v>(5600) TAXES/INCOME</v>
      </c>
      <c r="D154" s="24"/>
      <c r="E154" s="24"/>
      <c r="F154" s="26"/>
      <c r="G154" s="11"/>
      <c r="H154" s="45"/>
      <c r="I154" s="39"/>
      <c r="J154" s="30"/>
      <c r="K154" s="46"/>
      <c r="L154" s="30"/>
      <c r="M154" s="11"/>
      <c r="N154" s="29"/>
      <c r="O154" s="11"/>
      <c r="P154" s="29"/>
      <c r="Q154" s="30"/>
      <c r="R154" s="30"/>
      <c r="S154" s="30"/>
      <c r="T154" s="30"/>
      <c r="U154" s="72"/>
      <c r="V154" s="72"/>
    </row>
    <row r="155" spans="2:22" ht="13.5" customHeight="1" x14ac:dyDescent="0.2">
      <c r="B155" s="73" t="s">
        <v>140</v>
      </c>
      <c r="C155" s="13" t="str">
        <f t="shared" si="6"/>
        <v>(TEI) Total Expenses plus Taxes/Income</v>
      </c>
      <c r="D155" s="31"/>
      <c r="E155" s="31"/>
      <c r="F155" s="32"/>
      <c r="G155" s="35">
        <v>33600</v>
      </c>
      <c r="H155" s="47">
        <v>29100</v>
      </c>
      <c r="I155" s="35">
        <v>0</v>
      </c>
      <c r="J155" s="36">
        <v>0</v>
      </c>
      <c r="K155" s="46">
        <v>0</v>
      </c>
      <c r="L155" s="30">
        <v>0</v>
      </c>
      <c r="M155" s="11">
        <v>1500</v>
      </c>
      <c r="N155" s="29">
        <v>0</v>
      </c>
      <c r="O155" s="11">
        <v>0</v>
      </c>
      <c r="P155" s="29">
        <v>0</v>
      </c>
      <c r="Q155" s="30">
        <v>0</v>
      </c>
      <c r="R155" s="30">
        <v>27600</v>
      </c>
      <c r="S155" s="30">
        <v>0</v>
      </c>
      <c r="T155" s="30">
        <v>0</v>
      </c>
      <c r="U155" s="72"/>
      <c r="V155" s="72"/>
    </row>
    <row r="156" spans="2:22" ht="13.5" customHeight="1" x14ac:dyDescent="0.2">
      <c r="D156" s="16"/>
      <c r="E156" s="16"/>
      <c r="F156" s="16"/>
      <c r="G156" s="19"/>
      <c r="H156" s="21"/>
      <c r="I156" s="11"/>
      <c r="J156" s="11"/>
      <c r="K156" s="46"/>
      <c r="L156" s="30"/>
      <c r="M156" s="11"/>
      <c r="N156" s="29"/>
      <c r="O156" s="11"/>
      <c r="P156" s="29"/>
      <c r="Q156" s="30"/>
      <c r="R156" s="30"/>
      <c r="S156" s="30"/>
      <c r="T156" s="30"/>
    </row>
    <row r="157" spans="2:22" ht="13.5" customHeight="1" x14ac:dyDescent="0.2">
      <c r="B157" s="73"/>
      <c r="C157" s="13" t="s">
        <v>159</v>
      </c>
      <c r="D157" s="48">
        <f t="shared" ref="D157:T157" si="7">D49-D155</f>
        <v>0</v>
      </c>
      <c r="E157" s="48">
        <f t="shared" si="7"/>
        <v>0</v>
      </c>
      <c r="F157" s="48">
        <f t="shared" si="7"/>
        <v>0</v>
      </c>
      <c r="G157" s="49">
        <f t="shared" si="7"/>
        <v>-10500</v>
      </c>
      <c r="H157" s="50">
        <f t="shared" si="7"/>
        <v>-6000</v>
      </c>
      <c r="I157" s="51">
        <f t="shared" si="7"/>
        <v>1925</v>
      </c>
      <c r="J157" s="52">
        <f t="shared" si="7"/>
        <v>1925</v>
      </c>
      <c r="K157" s="52">
        <f t="shared" si="7"/>
        <v>1925</v>
      </c>
      <c r="L157" s="52">
        <f t="shared" si="7"/>
        <v>1925</v>
      </c>
      <c r="M157" s="52">
        <f t="shared" si="7"/>
        <v>425</v>
      </c>
      <c r="N157" s="52">
        <f t="shared" si="7"/>
        <v>1925</v>
      </c>
      <c r="O157" s="52">
        <f t="shared" si="7"/>
        <v>1925</v>
      </c>
      <c r="P157" s="52">
        <f t="shared" si="7"/>
        <v>1925</v>
      </c>
      <c r="Q157" s="52">
        <f t="shared" si="7"/>
        <v>1925</v>
      </c>
      <c r="R157" s="52">
        <f t="shared" si="7"/>
        <v>-25675</v>
      </c>
      <c r="S157" s="49">
        <f t="shared" si="7"/>
        <v>1925</v>
      </c>
      <c r="T157" s="51">
        <f t="shared" si="7"/>
        <v>1925</v>
      </c>
    </row>
    <row r="158" spans="2:22" ht="13.5" customHeight="1" x14ac:dyDescent="0.2">
      <c r="B158" s="7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61" spans="8:20" ht="13.5" customHeight="1" x14ac:dyDescent="0.2">
      <c r="H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</row>
    <row r="162" spans="8:20" ht="13.5" customHeight="1" x14ac:dyDescent="0.2">
      <c r="H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</row>
    <row r="163" spans="8:20" ht="13.5" customHeight="1" x14ac:dyDescent="0.2">
      <c r="H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</row>
    <row r="164" spans="8:20" ht="14.25" customHeight="1" x14ac:dyDescent="0.2">
      <c r="H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</row>
  </sheetData>
  <mergeCells count="4">
    <mergeCell ref="D6:M6"/>
    <mergeCell ref="D5:S5"/>
    <mergeCell ref="D3:J3"/>
    <mergeCell ref="D4:S4"/>
  </mergeCells>
  <conditionalFormatting sqref="D11">
    <cfRule type="cellIs" dxfId="4003" priority="1" operator="greaterThan">
      <formula>1000</formula>
    </cfRule>
  </conditionalFormatting>
  <conditionalFormatting sqref="E11">
    <cfRule type="cellIs" dxfId="4002" priority="2" operator="greaterThan">
      <formula>1000</formula>
    </cfRule>
  </conditionalFormatting>
  <conditionalFormatting sqref="F11">
    <cfRule type="cellIs" dxfId="4001" priority="3" operator="greaterThan">
      <formula>1000</formula>
    </cfRule>
  </conditionalFormatting>
  <conditionalFormatting sqref="G11">
    <cfRule type="cellIs" dxfId="4000" priority="4" operator="greaterThan">
      <formula>1000</formula>
    </cfRule>
  </conditionalFormatting>
  <conditionalFormatting sqref="H11">
    <cfRule type="cellIs" dxfId="3999" priority="5" operator="greaterThan">
      <formula>1000</formula>
    </cfRule>
  </conditionalFormatting>
  <conditionalFormatting sqref="I11">
    <cfRule type="cellIs" dxfId="3998" priority="6" operator="greaterThan">
      <formula>1000</formula>
    </cfRule>
  </conditionalFormatting>
  <conditionalFormatting sqref="J11">
    <cfRule type="cellIs" dxfId="3997" priority="7" operator="greaterThan">
      <formula>1000</formula>
    </cfRule>
  </conditionalFormatting>
  <conditionalFormatting sqref="K11">
    <cfRule type="cellIs" dxfId="3996" priority="8" operator="greaterThan">
      <formula>1000</formula>
    </cfRule>
  </conditionalFormatting>
  <conditionalFormatting sqref="L11">
    <cfRule type="cellIs" dxfId="3995" priority="9" operator="greaterThan">
      <formula>1000</formula>
    </cfRule>
  </conditionalFormatting>
  <conditionalFormatting sqref="M11">
    <cfRule type="cellIs" dxfId="3994" priority="10" operator="greaterThan">
      <formula>1000</formula>
    </cfRule>
  </conditionalFormatting>
  <conditionalFormatting sqref="N11">
    <cfRule type="cellIs" dxfId="3993" priority="11" operator="greaterThan">
      <formula>1000</formula>
    </cfRule>
  </conditionalFormatting>
  <conditionalFormatting sqref="O11">
    <cfRule type="cellIs" dxfId="3992" priority="12" operator="greaterThan">
      <formula>1000</formula>
    </cfRule>
  </conditionalFormatting>
  <conditionalFormatting sqref="P11">
    <cfRule type="cellIs" dxfId="3991" priority="13" operator="greaterThan">
      <formula>1000</formula>
    </cfRule>
  </conditionalFormatting>
  <conditionalFormatting sqref="Q11">
    <cfRule type="cellIs" dxfId="3990" priority="14" operator="greaterThan">
      <formula>1000</formula>
    </cfRule>
  </conditionalFormatting>
  <conditionalFormatting sqref="R11">
    <cfRule type="cellIs" dxfId="3989" priority="15" operator="greaterThan">
      <formula>1000</formula>
    </cfRule>
  </conditionalFormatting>
  <conditionalFormatting sqref="S11">
    <cfRule type="cellIs" dxfId="3988" priority="16" operator="greaterThan">
      <formula>1000</formula>
    </cfRule>
  </conditionalFormatting>
  <conditionalFormatting sqref="T11">
    <cfRule type="cellIs" dxfId="3987" priority="17" operator="greaterThan">
      <formula>1000</formula>
    </cfRule>
  </conditionalFormatting>
  <conditionalFormatting sqref="I12">
    <cfRule type="cellIs" dxfId="3986" priority="18" operator="greaterThan">
      <formula>50</formula>
    </cfRule>
  </conditionalFormatting>
  <conditionalFormatting sqref="I13">
    <cfRule type="cellIs" dxfId="3985" priority="19" operator="greaterThan">
      <formula>50</formula>
    </cfRule>
  </conditionalFormatting>
  <conditionalFormatting sqref="I14">
    <cfRule type="cellIs" dxfId="3984" priority="20" operator="greaterThan">
      <formula>50</formula>
    </cfRule>
  </conditionalFormatting>
  <conditionalFormatting sqref="I15">
    <cfRule type="cellIs" dxfId="3983" priority="21" operator="greaterThan">
      <formula>50</formula>
    </cfRule>
  </conditionalFormatting>
  <conditionalFormatting sqref="I16">
    <cfRule type="cellIs" dxfId="3982" priority="22" operator="greaterThan">
      <formula>50</formula>
    </cfRule>
  </conditionalFormatting>
  <conditionalFormatting sqref="D11">
    <cfRule type="cellIs" dxfId="3981" priority="23" operator="greaterThan">
      <formula>1000</formula>
    </cfRule>
  </conditionalFormatting>
  <conditionalFormatting sqref="E11">
    <cfRule type="cellIs" dxfId="3980" priority="24" operator="greaterThan">
      <formula>1000</formula>
    </cfRule>
  </conditionalFormatting>
  <conditionalFormatting sqref="F11">
    <cfRule type="cellIs" dxfId="3979" priority="25" operator="greaterThan">
      <formula>1000</formula>
    </cfRule>
  </conditionalFormatting>
  <conditionalFormatting sqref="G11">
    <cfRule type="cellIs" dxfId="3978" priority="26" operator="greaterThan">
      <formula>1000</formula>
    </cfRule>
  </conditionalFormatting>
  <conditionalFormatting sqref="H11">
    <cfRule type="cellIs" dxfId="3977" priority="27" operator="greaterThan">
      <formula>1000</formula>
    </cfRule>
  </conditionalFormatting>
  <conditionalFormatting sqref="I11">
    <cfRule type="cellIs" dxfId="3976" priority="28" operator="greaterThan">
      <formula>1000</formula>
    </cfRule>
  </conditionalFormatting>
  <conditionalFormatting sqref="J11">
    <cfRule type="cellIs" dxfId="3975" priority="29" operator="greaterThan">
      <formula>1000</formula>
    </cfRule>
  </conditionalFormatting>
  <conditionalFormatting sqref="K11">
    <cfRule type="cellIs" dxfId="3974" priority="30" operator="greaterThan">
      <formula>1000</formula>
    </cfRule>
  </conditionalFormatting>
  <conditionalFormatting sqref="L11">
    <cfRule type="cellIs" dxfId="3973" priority="31" operator="greaterThan">
      <formula>1000</formula>
    </cfRule>
  </conditionalFormatting>
  <conditionalFormatting sqref="M11">
    <cfRule type="cellIs" dxfId="3972" priority="32" operator="greaterThan">
      <formula>1000</formula>
    </cfRule>
  </conditionalFormatting>
  <conditionalFormatting sqref="N11">
    <cfRule type="cellIs" dxfId="3971" priority="33" operator="greaterThan">
      <formula>1000</formula>
    </cfRule>
  </conditionalFormatting>
  <conditionalFormatting sqref="O11">
    <cfRule type="cellIs" dxfId="3970" priority="34" operator="greaterThan">
      <formula>1000</formula>
    </cfRule>
  </conditionalFormatting>
  <conditionalFormatting sqref="P11">
    <cfRule type="cellIs" dxfId="3969" priority="35" operator="greaterThan">
      <formula>1000</formula>
    </cfRule>
  </conditionalFormatting>
  <conditionalFormatting sqref="Q11">
    <cfRule type="cellIs" dxfId="3968" priority="36" operator="greaterThan">
      <formula>1000</formula>
    </cfRule>
  </conditionalFormatting>
  <conditionalFormatting sqref="R11">
    <cfRule type="cellIs" dxfId="3967" priority="37" operator="greaterThan">
      <formula>1000</formula>
    </cfRule>
  </conditionalFormatting>
  <conditionalFormatting sqref="S11">
    <cfRule type="cellIs" dxfId="3966" priority="38" operator="greaterThan">
      <formula>1000</formula>
    </cfRule>
  </conditionalFormatting>
  <conditionalFormatting sqref="T11">
    <cfRule type="cellIs" dxfId="3965" priority="39" operator="greaterThan">
      <formula>1000</formula>
    </cfRule>
  </conditionalFormatting>
  <conditionalFormatting sqref="I12">
    <cfRule type="cellIs" dxfId="3964" priority="40" operator="greaterThan">
      <formula>50</formula>
    </cfRule>
  </conditionalFormatting>
  <conditionalFormatting sqref="I13">
    <cfRule type="cellIs" dxfId="3963" priority="41" operator="greaterThan">
      <formula>50</formula>
    </cfRule>
  </conditionalFormatting>
  <conditionalFormatting sqref="I14">
    <cfRule type="cellIs" dxfId="3962" priority="42" operator="greaterThan">
      <formula>50</formula>
    </cfRule>
  </conditionalFormatting>
  <conditionalFormatting sqref="I15">
    <cfRule type="cellIs" dxfId="3961" priority="43" operator="greaterThan">
      <formula>50</formula>
    </cfRule>
  </conditionalFormatting>
  <conditionalFormatting sqref="I16">
    <cfRule type="cellIs" dxfId="3960" priority="44" operator="greaterThan">
      <formula>50</formula>
    </cfRule>
  </conditionalFormatting>
  <conditionalFormatting sqref="D11">
    <cfRule type="cellIs" dxfId="3959" priority="45" operator="greaterThan">
      <formula>1000</formula>
    </cfRule>
  </conditionalFormatting>
  <conditionalFormatting sqref="E11">
    <cfRule type="cellIs" dxfId="3958" priority="46" operator="greaterThan">
      <formula>1000</formula>
    </cfRule>
  </conditionalFormatting>
  <conditionalFormatting sqref="F11">
    <cfRule type="cellIs" dxfId="3957" priority="47" operator="greaterThan">
      <formula>1000</formula>
    </cfRule>
  </conditionalFormatting>
  <conditionalFormatting sqref="G11">
    <cfRule type="cellIs" dxfId="3956" priority="48" operator="greaterThan">
      <formula>1000</formula>
    </cfRule>
  </conditionalFormatting>
  <conditionalFormatting sqref="H11">
    <cfRule type="cellIs" dxfId="3955" priority="49" operator="greaterThan">
      <formula>1000</formula>
    </cfRule>
  </conditionalFormatting>
  <conditionalFormatting sqref="I11">
    <cfRule type="cellIs" dxfId="3954" priority="50" operator="greaterThan">
      <formula>1000</formula>
    </cfRule>
  </conditionalFormatting>
  <conditionalFormatting sqref="J11">
    <cfRule type="cellIs" dxfId="3953" priority="51" operator="greaterThan">
      <formula>1000</formula>
    </cfRule>
  </conditionalFormatting>
  <conditionalFormatting sqref="K11">
    <cfRule type="cellIs" dxfId="3952" priority="52" operator="greaterThan">
      <formula>1000</formula>
    </cfRule>
  </conditionalFormatting>
  <conditionalFormatting sqref="L11">
    <cfRule type="cellIs" dxfId="3951" priority="53" operator="greaterThan">
      <formula>1000</formula>
    </cfRule>
  </conditionalFormatting>
  <conditionalFormatting sqref="M11">
    <cfRule type="cellIs" dxfId="3950" priority="54" operator="greaterThan">
      <formula>1000</formula>
    </cfRule>
  </conditionalFormatting>
  <conditionalFormatting sqref="N11">
    <cfRule type="cellIs" dxfId="3949" priority="55" operator="greaterThan">
      <formula>1000</formula>
    </cfRule>
  </conditionalFormatting>
  <conditionalFormatting sqref="O11">
    <cfRule type="cellIs" dxfId="3948" priority="56" operator="greaterThan">
      <formula>1000</formula>
    </cfRule>
  </conditionalFormatting>
  <conditionalFormatting sqref="P11">
    <cfRule type="cellIs" dxfId="3947" priority="57" operator="greaterThan">
      <formula>1000</formula>
    </cfRule>
  </conditionalFormatting>
  <conditionalFormatting sqref="Q11">
    <cfRule type="cellIs" dxfId="3946" priority="58" operator="greaterThan">
      <formula>1000</formula>
    </cfRule>
  </conditionalFormatting>
  <conditionalFormatting sqref="R11">
    <cfRule type="cellIs" dxfId="3945" priority="59" operator="greaterThan">
      <formula>1000</formula>
    </cfRule>
  </conditionalFormatting>
  <conditionalFormatting sqref="S11">
    <cfRule type="cellIs" dxfId="3944" priority="60" operator="greaterThan">
      <formula>1000</formula>
    </cfRule>
  </conditionalFormatting>
  <conditionalFormatting sqref="T11">
    <cfRule type="cellIs" dxfId="3943" priority="61" operator="greaterThan">
      <formula>1000</formula>
    </cfRule>
  </conditionalFormatting>
  <conditionalFormatting sqref="I12">
    <cfRule type="cellIs" dxfId="3942" priority="62" operator="greaterThan">
      <formula>50</formula>
    </cfRule>
  </conditionalFormatting>
  <conditionalFormatting sqref="I13">
    <cfRule type="cellIs" dxfId="3941" priority="63" operator="greaterThan">
      <formula>50</formula>
    </cfRule>
  </conditionalFormatting>
  <conditionalFormatting sqref="I14">
    <cfRule type="cellIs" dxfId="3940" priority="64" operator="greaterThan">
      <formula>50</formula>
    </cfRule>
  </conditionalFormatting>
  <conditionalFormatting sqref="I15">
    <cfRule type="cellIs" dxfId="3939" priority="65" operator="greaterThan">
      <formula>50</formula>
    </cfRule>
  </conditionalFormatting>
  <conditionalFormatting sqref="I16">
    <cfRule type="cellIs" dxfId="3938" priority="66" operator="greaterThan">
      <formula>50</formula>
    </cfRule>
  </conditionalFormatting>
  <conditionalFormatting sqref="D11">
    <cfRule type="cellIs" dxfId="3937" priority="67" operator="greaterThan">
      <formula>1000</formula>
    </cfRule>
  </conditionalFormatting>
  <conditionalFormatting sqref="E11">
    <cfRule type="cellIs" dxfId="3936" priority="68" operator="greaterThan">
      <formula>1000</formula>
    </cfRule>
  </conditionalFormatting>
  <conditionalFormatting sqref="F11">
    <cfRule type="cellIs" dxfId="3935" priority="69" operator="greaterThan">
      <formula>1000</formula>
    </cfRule>
  </conditionalFormatting>
  <conditionalFormatting sqref="G11">
    <cfRule type="cellIs" dxfId="3934" priority="70" operator="greaterThan">
      <formula>1000</formula>
    </cfRule>
  </conditionalFormatting>
  <conditionalFormatting sqref="H11">
    <cfRule type="cellIs" dxfId="3933" priority="71" operator="greaterThan">
      <formula>1000</formula>
    </cfRule>
  </conditionalFormatting>
  <conditionalFormatting sqref="I11">
    <cfRule type="cellIs" dxfId="3932" priority="72" operator="greaterThan">
      <formula>1000</formula>
    </cfRule>
  </conditionalFormatting>
  <conditionalFormatting sqref="J11">
    <cfRule type="cellIs" dxfId="3931" priority="73" operator="greaterThan">
      <formula>1000</formula>
    </cfRule>
  </conditionalFormatting>
  <conditionalFormatting sqref="K11">
    <cfRule type="cellIs" dxfId="3930" priority="74" operator="greaterThan">
      <formula>1000</formula>
    </cfRule>
  </conditionalFormatting>
  <conditionalFormatting sqref="L11">
    <cfRule type="cellIs" dxfId="3929" priority="75" operator="greaterThan">
      <formula>1000</formula>
    </cfRule>
  </conditionalFormatting>
  <conditionalFormatting sqref="M11">
    <cfRule type="cellIs" dxfId="3928" priority="76" operator="greaterThan">
      <formula>1000</formula>
    </cfRule>
  </conditionalFormatting>
  <conditionalFormatting sqref="N11">
    <cfRule type="cellIs" dxfId="3927" priority="77" operator="greaterThan">
      <formula>1000</formula>
    </cfRule>
  </conditionalFormatting>
  <conditionalFormatting sqref="O11">
    <cfRule type="cellIs" dxfId="3926" priority="78" operator="greaterThan">
      <formula>1000</formula>
    </cfRule>
  </conditionalFormatting>
  <conditionalFormatting sqref="P11">
    <cfRule type="cellIs" dxfId="3925" priority="79" operator="greaterThan">
      <formula>1000</formula>
    </cfRule>
  </conditionalFormatting>
  <conditionalFormatting sqref="Q11">
    <cfRule type="cellIs" dxfId="3924" priority="80" operator="greaterThan">
      <formula>1000</formula>
    </cfRule>
  </conditionalFormatting>
  <conditionalFormatting sqref="R11">
    <cfRule type="cellIs" dxfId="3923" priority="81" operator="greaterThan">
      <formula>1000</formula>
    </cfRule>
  </conditionalFormatting>
  <conditionalFormatting sqref="S11">
    <cfRule type="cellIs" dxfId="3922" priority="82" operator="greaterThan">
      <formula>1000</formula>
    </cfRule>
  </conditionalFormatting>
  <conditionalFormatting sqref="T11">
    <cfRule type="cellIs" dxfId="3921" priority="83" operator="greaterThan">
      <formula>1000</formula>
    </cfRule>
  </conditionalFormatting>
  <conditionalFormatting sqref="I12">
    <cfRule type="cellIs" dxfId="3920" priority="84" operator="greaterThan">
      <formula>50</formula>
    </cfRule>
  </conditionalFormatting>
  <conditionalFormatting sqref="I13">
    <cfRule type="cellIs" dxfId="3919" priority="85" operator="greaterThan">
      <formula>50</formula>
    </cfRule>
  </conditionalFormatting>
  <conditionalFormatting sqref="I14">
    <cfRule type="cellIs" dxfId="3918" priority="86" operator="greaterThan">
      <formula>50</formula>
    </cfRule>
  </conditionalFormatting>
  <conditionalFormatting sqref="I15">
    <cfRule type="cellIs" dxfId="3917" priority="87" operator="greaterThan">
      <formula>50</formula>
    </cfRule>
  </conditionalFormatting>
  <conditionalFormatting sqref="I16">
    <cfRule type="cellIs" dxfId="3916" priority="88" operator="greaterThan">
      <formula>50</formula>
    </cfRule>
  </conditionalFormatting>
  <conditionalFormatting sqref="D11">
    <cfRule type="cellIs" dxfId="3915" priority="89" operator="greaterThan">
      <formula>1000</formula>
    </cfRule>
  </conditionalFormatting>
  <conditionalFormatting sqref="E11">
    <cfRule type="cellIs" dxfId="3914" priority="90" operator="greaterThan">
      <formula>1000</formula>
    </cfRule>
  </conditionalFormatting>
  <conditionalFormatting sqref="F11">
    <cfRule type="cellIs" dxfId="3913" priority="91" operator="greaterThan">
      <formula>1000</formula>
    </cfRule>
  </conditionalFormatting>
  <conditionalFormatting sqref="G11">
    <cfRule type="cellIs" dxfId="3912" priority="92" operator="greaterThan">
      <formula>1000</formula>
    </cfRule>
  </conditionalFormatting>
  <conditionalFormatting sqref="H11">
    <cfRule type="cellIs" dxfId="3911" priority="93" operator="greaterThan">
      <formula>1000</formula>
    </cfRule>
  </conditionalFormatting>
  <conditionalFormatting sqref="I11">
    <cfRule type="cellIs" dxfId="3910" priority="94" operator="greaterThan">
      <formula>1000</formula>
    </cfRule>
  </conditionalFormatting>
  <conditionalFormatting sqref="J11">
    <cfRule type="cellIs" dxfId="3909" priority="95" operator="greaterThan">
      <formula>1000</formula>
    </cfRule>
  </conditionalFormatting>
  <conditionalFormatting sqref="K11">
    <cfRule type="cellIs" dxfId="3908" priority="96" operator="greaterThan">
      <formula>1000</formula>
    </cfRule>
  </conditionalFormatting>
  <conditionalFormatting sqref="L11">
    <cfRule type="cellIs" dxfId="3907" priority="97" operator="greaterThan">
      <formula>1000</formula>
    </cfRule>
  </conditionalFormatting>
  <conditionalFormatting sqref="M11">
    <cfRule type="cellIs" dxfId="3906" priority="98" operator="greaterThan">
      <formula>1000</formula>
    </cfRule>
  </conditionalFormatting>
  <conditionalFormatting sqref="N11">
    <cfRule type="cellIs" dxfId="3905" priority="99" operator="greaterThan">
      <formula>1000</formula>
    </cfRule>
  </conditionalFormatting>
  <conditionalFormatting sqref="O11">
    <cfRule type="cellIs" dxfId="3904" priority="100" operator="greaterThan">
      <formula>1000</formula>
    </cfRule>
  </conditionalFormatting>
  <conditionalFormatting sqref="P11">
    <cfRule type="cellIs" dxfId="3903" priority="101" operator="greaterThan">
      <formula>1000</formula>
    </cfRule>
  </conditionalFormatting>
  <conditionalFormatting sqref="Q11">
    <cfRule type="cellIs" dxfId="3902" priority="102" operator="greaterThan">
      <formula>1000</formula>
    </cfRule>
  </conditionalFormatting>
  <conditionalFormatting sqref="R11">
    <cfRule type="cellIs" dxfId="3901" priority="103" operator="greaterThan">
      <formula>1000</formula>
    </cfRule>
  </conditionalFormatting>
  <conditionalFormatting sqref="S11">
    <cfRule type="cellIs" dxfId="3900" priority="104" operator="greaterThan">
      <formula>1000</formula>
    </cfRule>
  </conditionalFormatting>
  <conditionalFormatting sqref="T11">
    <cfRule type="cellIs" dxfId="3899" priority="105" operator="greaterThan">
      <formula>1000</formula>
    </cfRule>
  </conditionalFormatting>
  <conditionalFormatting sqref="I12">
    <cfRule type="cellIs" dxfId="3898" priority="106" operator="greaterThan">
      <formula>50</formula>
    </cfRule>
  </conditionalFormatting>
  <conditionalFormatting sqref="I13">
    <cfRule type="cellIs" dxfId="3897" priority="107" operator="greaterThan">
      <formula>50</formula>
    </cfRule>
  </conditionalFormatting>
  <conditionalFormatting sqref="I14">
    <cfRule type="cellIs" dxfId="3896" priority="108" operator="greaterThan">
      <formula>50</formula>
    </cfRule>
  </conditionalFormatting>
  <conditionalFormatting sqref="I15">
    <cfRule type="cellIs" dxfId="3895" priority="109" operator="greaterThan">
      <formula>50</formula>
    </cfRule>
  </conditionalFormatting>
  <conditionalFormatting sqref="I16">
    <cfRule type="cellIs" dxfId="3894" priority="110" operator="greaterThan">
      <formula>50</formula>
    </cfRule>
  </conditionalFormatting>
  <conditionalFormatting sqref="D11">
    <cfRule type="cellIs" dxfId="3893" priority="111" operator="greaterThan">
      <formula>1000</formula>
    </cfRule>
  </conditionalFormatting>
  <conditionalFormatting sqref="E11">
    <cfRule type="cellIs" dxfId="3892" priority="112" operator="greaterThan">
      <formula>1000</formula>
    </cfRule>
  </conditionalFormatting>
  <conditionalFormatting sqref="F11">
    <cfRule type="cellIs" dxfId="3891" priority="113" operator="greaterThan">
      <formula>1000</formula>
    </cfRule>
  </conditionalFormatting>
  <conditionalFormatting sqref="G11">
    <cfRule type="cellIs" dxfId="3890" priority="114" operator="greaterThan">
      <formula>1000</formula>
    </cfRule>
  </conditionalFormatting>
  <conditionalFormatting sqref="H11">
    <cfRule type="cellIs" dxfId="3889" priority="115" operator="greaterThan">
      <formula>1000</formula>
    </cfRule>
  </conditionalFormatting>
  <conditionalFormatting sqref="I11">
    <cfRule type="cellIs" dxfId="3888" priority="116" operator="greaterThan">
      <formula>1000</formula>
    </cfRule>
  </conditionalFormatting>
  <conditionalFormatting sqref="J11">
    <cfRule type="cellIs" dxfId="3887" priority="117" operator="greaterThan">
      <formula>1000</formula>
    </cfRule>
  </conditionalFormatting>
  <conditionalFormatting sqref="K11">
    <cfRule type="cellIs" dxfId="3886" priority="118" operator="greaterThan">
      <formula>1000</formula>
    </cfRule>
  </conditionalFormatting>
  <conditionalFormatting sqref="L11">
    <cfRule type="cellIs" dxfId="3885" priority="119" operator="greaterThan">
      <formula>1000</formula>
    </cfRule>
  </conditionalFormatting>
  <conditionalFormatting sqref="M11">
    <cfRule type="cellIs" dxfId="3884" priority="120" operator="greaterThan">
      <formula>1000</formula>
    </cfRule>
  </conditionalFormatting>
  <conditionalFormatting sqref="N11">
    <cfRule type="cellIs" dxfId="3883" priority="121" operator="greaterThan">
      <formula>1000</formula>
    </cfRule>
  </conditionalFormatting>
  <conditionalFormatting sqref="O11">
    <cfRule type="cellIs" dxfId="3882" priority="122" operator="greaterThan">
      <formula>1000</formula>
    </cfRule>
  </conditionalFormatting>
  <conditionalFormatting sqref="P11">
    <cfRule type="cellIs" dxfId="3881" priority="123" operator="greaterThan">
      <formula>1000</formula>
    </cfRule>
  </conditionalFormatting>
  <conditionalFormatting sqref="Q11">
    <cfRule type="cellIs" dxfId="3880" priority="124" operator="greaterThan">
      <formula>1000</formula>
    </cfRule>
  </conditionalFormatting>
  <conditionalFormatting sqref="R11">
    <cfRule type="cellIs" dxfId="3879" priority="125" operator="greaterThan">
      <formula>1000</formula>
    </cfRule>
  </conditionalFormatting>
  <conditionalFormatting sqref="S11">
    <cfRule type="cellIs" dxfId="3878" priority="126" operator="greaterThan">
      <formula>1000</formula>
    </cfRule>
  </conditionalFormatting>
  <conditionalFormatting sqref="T11">
    <cfRule type="cellIs" dxfId="3877" priority="127" operator="greaterThan">
      <formula>1000</formula>
    </cfRule>
  </conditionalFormatting>
  <conditionalFormatting sqref="I12">
    <cfRule type="cellIs" dxfId="3876" priority="128" operator="greaterThan">
      <formula>50</formula>
    </cfRule>
  </conditionalFormatting>
  <conditionalFormatting sqref="I13">
    <cfRule type="cellIs" dxfId="3875" priority="129" operator="greaterThan">
      <formula>50</formula>
    </cfRule>
  </conditionalFormatting>
  <conditionalFormatting sqref="I14">
    <cfRule type="cellIs" dxfId="3874" priority="130" operator="greaterThan">
      <formula>50</formula>
    </cfRule>
  </conditionalFormatting>
  <conditionalFormatting sqref="I15">
    <cfRule type="cellIs" dxfId="3873" priority="131" operator="greaterThan">
      <formula>50</formula>
    </cfRule>
  </conditionalFormatting>
  <conditionalFormatting sqref="I16">
    <cfRule type="cellIs" dxfId="3872" priority="132" operator="greaterThan">
      <formula>50</formula>
    </cfRule>
  </conditionalFormatting>
  <conditionalFormatting sqref="D11">
    <cfRule type="cellIs" dxfId="3871" priority="133" operator="greaterThan">
      <formula>1000</formula>
    </cfRule>
  </conditionalFormatting>
  <conditionalFormatting sqref="E11">
    <cfRule type="cellIs" dxfId="3870" priority="134" operator="greaterThan">
      <formula>1000</formula>
    </cfRule>
  </conditionalFormatting>
  <conditionalFormatting sqref="F11">
    <cfRule type="cellIs" dxfId="3869" priority="135" operator="greaterThan">
      <formula>1000</formula>
    </cfRule>
  </conditionalFormatting>
  <conditionalFormatting sqref="G11">
    <cfRule type="cellIs" dxfId="3868" priority="136" operator="greaterThan">
      <formula>1000</formula>
    </cfRule>
  </conditionalFormatting>
  <conditionalFormatting sqref="H11">
    <cfRule type="cellIs" dxfId="3867" priority="137" operator="greaterThan">
      <formula>1000</formula>
    </cfRule>
  </conditionalFormatting>
  <conditionalFormatting sqref="I11">
    <cfRule type="cellIs" dxfId="3866" priority="138" operator="greaterThan">
      <formula>1000</formula>
    </cfRule>
  </conditionalFormatting>
  <conditionalFormatting sqref="J11">
    <cfRule type="cellIs" dxfId="3865" priority="139" operator="greaterThan">
      <formula>1000</formula>
    </cfRule>
  </conditionalFormatting>
  <conditionalFormatting sqref="K11">
    <cfRule type="cellIs" dxfId="3864" priority="140" operator="greaterThan">
      <formula>1000</formula>
    </cfRule>
  </conditionalFormatting>
  <conditionalFormatting sqref="L11">
    <cfRule type="cellIs" dxfId="3863" priority="141" operator="greaterThan">
      <formula>1000</formula>
    </cfRule>
  </conditionalFormatting>
  <conditionalFormatting sqref="M11">
    <cfRule type="cellIs" dxfId="3862" priority="142" operator="greaterThan">
      <formula>1000</formula>
    </cfRule>
  </conditionalFormatting>
  <conditionalFormatting sqref="N11">
    <cfRule type="cellIs" dxfId="3861" priority="143" operator="greaterThan">
      <formula>1000</formula>
    </cfRule>
  </conditionalFormatting>
  <conditionalFormatting sqref="O11">
    <cfRule type="cellIs" dxfId="3860" priority="144" operator="greaterThan">
      <formula>1000</formula>
    </cfRule>
  </conditionalFormatting>
  <conditionalFormatting sqref="P11">
    <cfRule type="cellIs" dxfId="3859" priority="145" operator="greaterThan">
      <formula>1000</formula>
    </cfRule>
  </conditionalFormatting>
  <conditionalFormatting sqref="Q11">
    <cfRule type="cellIs" dxfId="3858" priority="146" operator="greaterThan">
      <formula>1000</formula>
    </cfRule>
  </conditionalFormatting>
  <conditionalFormatting sqref="R11">
    <cfRule type="cellIs" dxfId="3857" priority="147" operator="greaterThan">
      <formula>1000</formula>
    </cfRule>
  </conditionalFormatting>
  <conditionalFormatting sqref="S11">
    <cfRule type="cellIs" dxfId="3856" priority="148" operator="greaterThan">
      <formula>1000</formula>
    </cfRule>
  </conditionalFormatting>
  <conditionalFormatting sqref="T11">
    <cfRule type="cellIs" dxfId="3855" priority="149" operator="greaterThan">
      <formula>1000</formula>
    </cfRule>
  </conditionalFormatting>
  <conditionalFormatting sqref="I12">
    <cfRule type="cellIs" dxfId="3854" priority="150" operator="greaterThan">
      <formula>50</formula>
    </cfRule>
  </conditionalFormatting>
  <conditionalFormatting sqref="I13">
    <cfRule type="cellIs" dxfId="3853" priority="151" operator="greaterThan">
      <formula>50</formula>
    </cfRule>
  </conditionalFormatting>
  <conditionalFormatting sqref="I14">
    <cfRule type="cellIs" dxfId="3852" priority="152" operator="greaterThan">
      <formula>50</formula>
    </cfRule>
  </conditionalFormatting>
  <conditionalFormatting sqref="I15">
    <cfRule type="cellIs" dxfId="3851" priority="153" operator="greaterThan">
      <formula>50</formula>
    </cfRule>
  </conditionalFormatting>
  <conditionalFormatting sqref="I16">
    <cfRule type="cellIs" dxfId="3850" priority="154" operator="greaterThan">
      <formula>50</formula>
    </cfRule>
  </conditionalFormatting>
  <conditionalFormatting sqref="D11">
    <cfRule type="cellIs" dxfId="3849" priority="155" operator="greaterThan">
      <formula>1000</formula>
    </cfRule>
  </conditionalFormatting>
  <conditionalFormatting sqref="E11">
    <cfRule type="cellIs" dxfId="3848" priority="156" operator="greaterThan">
      <formula>1000</formula>
    </cfRule>
  </conditionalFormatting>
  <conditionalFormatting sqref="F11">
    <cfRule type="cellIs" dxfId="3847" priority="157" operator="greaterThan">
      <formula>1000</formula>
    </cfRule>
  </conditionalFormatting>
  <conditionalFormatting sqref="G11">
    <cfRule type="cellIs" dxfId="3846" priority="158" operator="greaterThan">
      <formula>1000</formula>
    </cfRule>
  </conditionalFormatting>
  <conditionalFormatting sqref="H11">
    <cfRule type="cellIs" dxfId="3845" priority="159" operator="greaterThan">
      <formula>1000</formula>
    </cfRule>
  </conditionalFormatting>
  <conditionalFormatting sqref="I11">
    <cfRule type="cellIs" dxfId="3844" priority="160" operator="greaterThan">
      <formula>1000</formula>
    </cfRule>
  </conditionalFormatting>
  <conditionalFormatting sqref="J11">
    <cfRule type="cellIs" dxfId="3843" priority="161" operator="greaterThan">
      <formula>1000</formula>
    </cfRule>
  </conditionalFormatting>
  <conditionalFormatting sqref="K11">
    <cfRule type="cellIs" dxfId="3842" priority="162" operator="greaterThan">
      <formula>1000</formula>
    </cfRule>
  </conditionalFormatting>
  <conditionalFormatting sqref="L11">
    <cfRule type="cellIs" dxfId="3841" priority="163" operator="greaterThan">
      <formula>1000</formula>
    </cfRule>
  </conditionalFormatting>
  <conditionalFormatting sqref="M11">
    <cfRule type="cellIs" dxfId="3840" priority="164" operator="greaterThan">
      <formula>1000</formula>
    </cfRule>
  </conditionalFormatting>
  <conditionalFormatting sqref="N11">
    <cfRule type="cellIs" dxfId="3839" priority="165" operator="greaterThan">
      <formula>1000</formula>
    </cfRule>
  </conditionalFormatting>
  <conditionalFormatting sqref="O11">
    <cfRule type="cellIs" dxfId="3838" priority="166" operator="greaterThan">
      <formula>1000</formula>
    </cfRule>
  </conditionalFormatting>
  <conditionalFormatting sqref="P11">
    <cfRule type="cellIs" dxfId="3837" priority="167" operator="greaterThan">
      <formula>1000</formula>
    </cfRule>
  </conditionalFormatting>
  <conditionalFormatting sqref="Q11">
    <cfRule type="cellIs" dxfId="3836" priority="168" operator="greaterThan">
      <formula>1000</formula>
    </cfRule>
  </conditionalFormatting>
  <conditionalFormatting sqref="R11">
    <cfRule type="cellIs" dxfId="3835" priority="169" operator="greaterThan">
      <formula>1000</formula>
    </cfRule>
  </conditionalFormatting>
  <conditionalFormatting sqref="S11">
    <cfRule type="cellIs" dxfId="3834" priority="170" operator="greaterThan">
      <formula>1000</formula>
    </cfRule>
  </conditionalFormatting>
  <conditionalFormatting sqref="T11">
    <cfRule type="cellIs" dxfId="3833" priority="171" operator="greaterThan">
      <formula>1000</formula>
    </cfRule>
  </conditionalFormatting>
  <conditionalFormatting sqref="I12">
    <cfRule type="cellIs" dxfId="3832" priority="172" operator="greaterThan">
      <formula>50</formula>
    </cfRule>
  </conditionalFormatting>
  <conditionalFormatting sqref="I13">
    <cfRule type="cellIs" dxfId="3831" priority="173" operator="greaterThan">
      <formula>50</formula>
    </cfRule>
  </conditionalFormatting>
  <conditionalFormatting sqref="I14">
    <cfRule type="cellIs" dxfId="3830" priority="174" operator="greaterThan">
      <formula>50</formula>
    </cfRule>
  </conditionalFormatting>
  <conditionalFormatting sqref="I15">
    <cfRule type="cellIs" dxfId="3829" priority="175" operator="greaterThan">
      <formula>50</formula>
    </cfRule>
  </conditionalFormatting>
  <conditionalFormatting sqref="I16">
    <cfRule type="cellIs" dxfId="3828" priority="176" operator="greaterThan">
      <formula>50</formula>
    </cfRule>
  </conditionalFormatting>
  <printOptions horizontalCentered="1" gridLines="1"/>
  <pageMargins left="0" right="0" top="1" bottom="1" header="0.5" footer="0.5"/>
  <pageSetup fitToHeight="10" pageOrder="overThenDown" orientation="landscape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Table of Contents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Sheet10!Print_Titles</vt:lpstr>
      <vt:lpstr>Sheet11!Print_Titles</vt:lpstr>
      <vt:lpstr>Sheet12!Print_Titles</vt:lpstr>
      <vt:lpstr>Sheet13!Print_Titles</vt:lpstr>
      <vt:lpstr>Sheet14!Print_Titles</vt:lpstr>
      <vt:lpstr>Sheet15!Print_Titles</vt:lpstr>
      <vt:lpstr>Sheet16!Print_Titles</vt:lpstr>
      <vt:lpstr>Sheet17!Print_Titles</vt:lpstr>
      <vt:lpstr>Sheet18!Print_Titles</vt:lpstr>
      <vt:lpstr>Sheet19!Print_Titles</vt:lpstr>
      <vt:lpstr>Sheet2!Print_Titles</vt:lpstr>
      <vt:lpstr>Sheet20!Print_Titles</vt:lpstr>
      <vt:lpstr>Sheet21!Print_Titles</vt:lpstr>
      <vt:lpstr>Sheet3!Print_Titles</vt:lpstr>
      <vt:lpstr>Sheet4!Print_Titles</vt:lpstr>
      <vt:lpstr>Sheet5!Print_Titles</vt:lpstr>
      <vt:lpstr>Sheet6!Print_Titles</vt:lpstr>
      <vt:lpstr>Sheet7!Print_Titles</vt:lpstr>
      <vt:lpstr>Sheet8!Print_Titles</vt:lpstr>
      <vt:lpstr>Sheet9!Print_Titles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Kerry Ward</cp:lastModifiedBy>
  <dcterms:modified xsi:type="dcterms:W3CDTF">2021-06-23T16:52:59Z</dcterms:modified>
  <cp:category/>
  <cp:contentStatus/>
</cp:coreProperties>
</file>