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/>
  <bookViews>
    <workbookView xWindow="240" yWindow="120" windowWidth="14940" windowHeight="9225" activeTab="0"/>
  </bookViews>
  <sheets>
    <sheet name="Table of Content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</sheets>
  <definedNames>
    <definedName name="_xlnm.Print_Titles" localSheetId="1">Sheet2!$1:$10,Sheet2!$A:$C</definedName>
    <definedName name="_xlnm.Print_Titles" localSheetId="2">Sheet3!$1:$10,Sheet3!$A:$C</definedName>
    <definedName name="_xlnm.Print_Titles" localSheetId="3">Sheet4!$1:$10,Sheet4!$A:$C</definedName>
    <definedName name="_xlnm.Print_Titles" localSheetId="4">Sheet5!$1:$10,Sheet5!$A:$C</definedName>
    <definedName name="_xlnm.Print_Titles" localSheetId="5">Sheet6!$1:$10,Sheet6!$A:$C</definedName>
    <definedName name="_xlnm.Print_Titles" localSheetId="6">Sheet7!$1:$10,Sheet7!$A:$C</definedName>
    <definedName name="_xlnm.Print_Titles" localSheetId="7">Sheet8!$1:$10,Sheet8!$A:$C</definedName>
    <definedName name="_xlnm.Print_Titles" localSheetId="8">Sheet9!$1:$10,Sheet9!$A:$C</definedName>
    <definedName name="_xlnm.Print_Titles" localSheetId="9">Sheet10!$1:$10,Sheet10!$A:$C</definedName>
    <definedName name="_xlnm.Print_Titles" localSheetId="10">Sheet11!$1:$10,Sheet11!$A:$C</definedName>
    <definedName name="_xlnm.Print_Titles" localSheetId="11">Sheet12!$1:$10,Sheet12!$A:$C</definedName>
    <definedName name="_xlnm.Print_Titles" localSheetId="12">Sheet13!$1:$10,Sheet13!$A:$C</definedName>
    <definedName name="_xlnm.Print_Titles" localSheetId="13">Sheet14!$1:$10,Sheet14!$A:$C</definedName>
    <definedName name="_xlnm.Print_Titles" localSheetId="14">Sheet15!$1:$10,Sheet15!$A:$C</definedName>
    <definedName name="_xlnm.Print_Titles" localSheetId="15">Sheet16!$1:$10,Sheet16!$A:$C</definedName>
    <definedName name="_xlnm.Print_Titles" localSheetId="16">Sheet17!$1:$10,Sheet17!$A:$C</definedName>
    <definedName name="_xlnm._FilterDatabase" localSheetId="0" hidden="1">'Table of Contents'!$B$6:$C$6</definedName>
  </definedNames>
  <calcPr fullCalcOnLoad="1"/>
</workbook>
</file>

<file path=xl/sharedStrings.xml><?xml version="1.0" encoding="utf-8"?>
<sst xmlns="http://schemas.openxmlformats.org/spreadsheetml/2006/main" count="3734" uniqueCount="261">
  <si>
    <t>(4000) DUES/PERSONAL</t>
  </si>
  <si>
    <t>(4001) DUES/ORGANIZATIONAL</t>
  </si>
  <si>
    <t>(4002) DUES/SPECIAL</t>
  </si>
  <si>
    <t>(4003) DUES/LIFE MEMBERS-CURRENT</t>
  </si>
  <si>
    <t>(4004) DUES/CNTNUNG MBRS &amp; DIV TRFR</t>
  </si>
  <si>
    <t>(4100) SALES/BOOKS</t>
  </si>
  <si>
    <t>(4600) ASSETS RELEASED FROM RESTRICTION</t>
  </si>
  <si>
    <t>(4601) RETURNS/CREDITS</t>
  </si>
  <si>
    <t>(4602) SALES/BOOKS-DISCOUNT</t>
  </si>
  <si>
    <t>(4101) SALES/PAMPHLETS</t>
  </si>
  <si>
    <t>(4102) SALES - AUDIOVISUAL</t>
  </si>
  <si>
    <t>(4103) SALES - ONLINE</t>
  </si>
  <si>
    <t>(4104) SALES/RENTL MAIL LISTS</t>
  </si>
  <si>
    <t>(4105) SALES/WEBINARS/WEBCASTS/WEB CE</t>
  </si>
  <si>
    <t>(4108) SALES/ALA STORE</t>
  </si>
  <si>
    <t>(4109) SALES/MISC</t>
  </si>
  <si>
    <t>(4110) SUBSCRIPTIONS</t>
  </si>
  <si>
    <t>(4140) ADVERTISING/GROSS</t>
  </si>
  <si>
    <t>(4143) ADVERTISING/ON-LINE</t>
  </si>
  <si>
    <t>(4610) COMMISSION/LINE ADV</t>
  </si>
  <si>
    <t>(4611) COMMISSION/SALES REP</t>
  </si>
  <si>
    <t>(4612) COMMISSION/ADVERTISING AGENCY</t>
  </si>
  <si>
    <t>(4142) ADVERTISING/CLASSIFIED</t>
  </si>
  <si>
    <t>(4200) REGISTRATION FEES</t>
  </si>
  <si>
    <t>(4210) EXHIBIT SPACE RENTALS</t>
  </si>
  <si>
    <t>(4220) MEAL FUNCTIONS</t>
  </si>
  <si>
    <t>(4300) GRANTS/CONTRACTS/AWARDS</t>
  </si>
  <si>
    <t>(4301) GRANTS AWARDS - TEMPORARILY RESTRICTED</t>
  </si>
  <si>
    <t>(4400) DONATIONS/HONORARIA</t>
  </si>
  <si>
    <t>(4420) INT/DIV</t>
  </si>
  <si>
    <t>(4421) ROYALTIES</t>
  </si>
  <si>
    <t>(4422) ENDOWMENT GAIN/LOSS-REALIZED</t>
  </si>
  <si>
    <t>(4423) ENDWMNT GAIN/LOSS-UNREALIZED</t>
  </si>
  <si>
    <t>(4429) OVRHD-EXMPT REVENUE/DIVISIONS</t>
  </si>
  <si>
    <t>(4430) MISCELLANEOUS FEES</t>
  </si>
  <si>
    <t>(4490) MISCELLANEOUS REVENUE</t>
  </si>
  <si>
    <t>(5000) SALARIES &amp; WAGES</t>
  </si>
  <si>
    <t>(5001) WAGES/TEMPORARY EMPLOYEES</t>
  </si>
  <si>
    <t>(5002) OVERTIME WAGES</t>
  </si>
  <si>
    <t>(5005) ATTRITION FACTOR</t>
  </si>
  <si>
    <t>(5009) ACCRUED VACATION WAGES</t>
  </si>
  <si>
    <t>(5010) EMPLOYEE BENEFITS</t>
  </si>
  <si>
    <t>(5011) LIFE INSURANCE</t>
  </si>
  <si>
    <t>(5012) DISABILITY INSURANCE</t>
  </si>
  <si>
    <t>(5013) WORKERS COMP INSURANCE</t>
  </si>
  <si>
    <t>(5014) ANNUITY/EMPLOYER CONTRIBUTION</t>
  </si>
  <si>
    <t>(5015) TUITION REIMBURSEMENT</t>
  </si>
  <si>
    <t>(5016) PROFESSIONAL MEMBERSHIPS</t>
  </si>
  <si>
    <t>(5019) HEALTH INSURANCE</t>
  </si>
  <si>
    <t>(5020) FICA/EMPLOYER CONTRIBUTION</t>
  </si>
  <si>
    <t>(5021) UNEMPLOYMENT COMPENSATION TAX</t>
  </si>
  <si>
    <t>(5032) RELOCATION EXPENSE</t>
  </si>
  <si>
    <t>(5040) POST RETIREMENT BENEFITS</t>
  </si>
  <si>
    <t>(5041) BLUE CROSS REFUND</t>
  </si>
  <si>
    <t>(5100) TEMPORARY EMPLOYEES/OUTSIDE</t>
  </si>
  <si>
    <t>(5110) PROFESSIONAL SERVICES</t>
  </si>
  <si>
    <t>(5120) LEGAL FEES</t>
  </si>
  <si>
    <t>(5121) AUDIT/TAX FEES</t>
  </si>
  <si>
    <t>(5122) BANK S/C</t>
  </si>
  <si>
    <t>(5140) EQUIP/FURN REPAIRS</t>
  </si>
  <si>
    <t>(5141) MAINTENANCE AGREEMENTS</t>
  </si>
  <si>
    <t>(5150) MESSENGER SERVICE</t>
  </si>
  <si>
    <t>(5151) DUPLICATION/OUTSIDE</t>
  </si>
  <si>
    <t>(5210) TRANSPORTATION</t>
  </si>
  <si>
    <t>(5212) LODGING &amp; MEALS</t>
  </si>
  <si>
    <t>(5214) ENTERTAINMENT</t>
  </si>
  <si>
    <t>(5216) BUSINESS MEETINGS</t>
  </si>
  <si>
    <t>(5219) UNALLOCATED AMERICAN EXPRESS</t>
  </si>
  <si>
    <t>(5300) FACILITIES RENT</t>
  </si>
  <si>
    <t>(5301) CONFERENCE EQUIPMENT RENTAL</t>
  </si>
  <si>
    <t>(5302) MEAL FUNCTIONS</t>
  </si>
  <si>
    <t>(5303) EXHIBITS</t>
  </si>
  <si>
    <t>(5304) SPEAKER/GUEST EXPENSE</t>
  </si>
  <si>
    <t>(5305) SPEAKER/GUEST HONORARIUM</t>
  </si>
  <si>
    <t>(5306) AWARDS</t>
  </si>
  <si>
    <t>(5307) SECURITY SERVICES</t>
  </si>
  <si>
    <t>(5308) SPECIAL TRANSPORTATION</t>
  </si>
  <si>
    <t>(5309) AUDIO/VISUAL EQUIPMENT RENTAL &amp; LABOR</t>
  </si>
  <si>
    <t>(5310) COMPUTER RENTAL/INTERNET CONNECTIONS</t>
  </si>
  <si>
    <t>(5350) PROGRAM ALLOCATION</t>
  </si>
  <si>
    <t>(5400) EDITORIAL/PROOFREADING/OUTSIDE</t>
  </si>
  <si>
    <t>(5401) TYPESETTING/COMPOSITION-OUTSD</t>
  </si>
  <si>
    <t>(5402) PRINTING-OUTSIDE</t>
  </si>
  <si>
    <t>(5403) BINDING-OUTSIDE</t>
  </si>
  <si>
    <t>(5404) DESIGN SERVICE-OUTSIDE</t>
  </si>
  <si>
    <t>(5406) REVIEW SERVICE</t>
  </si>
  <si>
    <t>(5410) MAIL SERVICE-OUTSIDE</t>
  </si>
  <si>
    <t>(5411) ADVERTISING/SPACE</t>
  </si>
  <si>
    <t>(5412) ADVERTISING/DIRECT</t>
  </si>
  <si>
    <t>(5413) MAIL LIST RENTAL</t>
  </si>
  <si>
    <t>(5414) SUPPLIES/PRODUCTION</t>
  </si>
  <si>
    <t>(5415) PRE-PRESS/PHOTOGRAPHIC SERVICE</t>
  </si>
  <si>
    <t>(5416) ADVERTISING PRODUCTION COST</t>
  </si>
  <si>
    <t>(5420) COPYRIGHT FEES</t>
  </si>
  <si>
    <t>(5430) WEB OPERATING EXPENSES</t>
  </si>
  <si>
    <t>(5431) WEBINAR/WEBCASTS/WEB CE EXP</t>
  </si>
  <si>
    <t>(5432) PURCHASED INVENTORY</t>
  </si>
  <si>
    <t>(5433) ORDER PROCESSING/FULFILLMENT</t>
  </si>
  <si>
    <t>(5480) COST OF SALES</t>
  </si>
  <si>
    <t>(5490) INVENTORY ADJUSTMENT</t>
  </si>
  <si>
    <t>(5499) INVENTORY RESERVE ADJUSTMENT</t>
  </si>
  <si>
    <t>(5030) STAFF RECRUITMENT/RELOCATION</t>
  </si>
  <si>
    <t>(5031) STAFF DEVELOPMENT</t>
  </si>
  <si>
    <t>(5500) SUPPLIES/OPERATING</t>
  </si>
  <si>
    <t>(5501) EQUIPMENT &amp; SOFTWARE/MINOR</t>
  </si>
  <si>
    <t>(5502) REFERENCE MATERIAL/PERIODICALS</t>
  </si>
  <si>
    <t>(5510) INSURANCE</t>
  </si>
  <si>
    <t>(5520) EQUIPMENT RENTAL/LEASE</t>
  </si>
  <si>
    <t>(5521) SPACE RENT</t>
  </si>
  <si>
    <t>(5522) TELEPHONE/FAX</t>
  </si>
  <si>
    <t>(5523) POSTAGE/E-MAIL</t>
  </si>
  <si>
    <t>(5525) UTILITIES</t>
  </si>
  <si>
    <t>(5530) DEPRECIATION F/E</t>
  </si>
  <si>
    <t>(5531) DEPRECIATION BUILDING</t>
  </si>
  <si>
    <t>(5532) AMORT.- EQUIP N-S INTANGIBLE ASSETS</t>
  </si>
  <si>
    <t>(5533) DO NOT USE N/S Intangible Assets</t>
  </si>
  <si>
    <t>(5540) ROYALTY EXPENSE</t>
  </si>
  <si>
    <t>(5541) COLLECTION EXPENSE</t>
  </si>
  <si>
    <t>(5543) BAD DEBT EXPENSE</t>
  </si>
  <si>
    <t>(5544) INTEREST EXPENSE</t>
  </si>
  <si>
    <t>(5545) TAXES/PROPERTY</t>
  </si>
  <si>
    <t>(5550) PROMOTION</t>
  </si>
  <si>
    <t>(5560) ORG SUPPORT/CONTRIBUTION</t>
  </si>
  <si>
    <t>(5599) MISC EXPENSE</t>
  </si>
  <si>
    <t>(5800) IMPAIRMENT / GW INTANGIBLE ASSETS</t>
  </si>
  <si>
    <t>(5901) IUT/CPU</t>
  </si>
  <si>
    <t>(5902) IUT/DATA PROC</t>
  </si>
  <si>
    <t>(5903) IUT/SUBS PROC</t>
  </si>
  <si>
    <t>(5904) TRANSFER TO/FROM ENDOWMENT</t>
  </si>
  <si>
    <t>(5905) IUT/TELEPHONE</t>
  </si>
  <si>
    <t>(5906) IUT/ORDER BILLING</t>
  </si>
  <si>
    <t>(5908) IUT/MAINTENANCE</t>
  </si>
  <si>
    <t>(5909) IUT/DIST CTR</t>
  </si>
  <si>
    <t>(5910) IUT/REPRO CTR</t>
  </si>
  <si>
    <t>(5912) IUT-Copyediting/Proofreading</t>
  </si>
  <si>
    <t>(5913) IUT-Composition/Alteration</t>
  </si>
  <si>
    <t>(5940) IUT/REGISTRATION PROCESSING</t>
  </si>
  <si>
    <t>(5941) IUT/CHOICE</t>
  </si>
  <si>
    <t>(5942) IUT/ADVERTISING</t>
  </si>
  <si>
    <t>(5999) IUT/MISC</t>
  </si>
  <si>
    <t>(5911) IUT/OVERHEAD</t>
  </si>
  <si>
    <t>(5998) IUT/ALLOCATIONS</t>
  </si>
  <si>
    <t>(5600) TAXES/INCOME</t>
  </si>
  <si>
    <t>(TEI) Total Expenses plus Taxes/Income</t>
  </si>
  <si>
    <t>(3000) BEGINNING NET ASSETS</t>
  </si>
  <si>
    <t>(5900) Transfer To Endowment</t>
  </si>
  <si>
    <t>Actual</t>
  </si>
  <si>
    <t>Projection</t>
  </si>
  <si>
    <t>Budget</t>
  </si>
  <si>
    <t>September 2019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</si>
  <si>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</si>
  <si>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</si>
  <si>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</si>
  <si>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</si>
  <si>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</si>
  <si>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</si>
  <si>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</si>
  <si>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</si>
  <si>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</si>
  <si>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</si>
  <si>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</si>
  <si>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</si>
  <si>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</si>
  <si>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</si>
  <si>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</si>
  <si>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</si>
  <si>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</si>
  <si>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</si>
  <si>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</si>
  <si>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</si>
  <si>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</si>
  <si>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</si>
  <si>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</si>
  <si>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 xml:space="preserve">Total Revenues </t>
  </si>
  <si>
    <t/>
  </si>
  <si>
    <t>Net Revenue Over Expenses</t>
  </si>
  <si>
    <t>American Library Association</t>
  </si>
  <si>
    <t>Fund: OPERATING/DIVISIONS FUND (12)</t>
  </si>
  <si>
    <t>Unit_Project: LITA</t>
  </si>
  <si>
    <t>Line Item</t>
  </si>
  <si>
    <t xml:space="preserve">  Data entry only at the 4-digit PROJECT level -  for example "0000"</t>
  </si>
  <si>
    <t xml:space="preserve">  Entering data in the shaded "2020 Budget" column will trigger a message asking how you would like the data spread across the 12 months. You can also enter directly in months of your choice. Totals will recalculate after save.</t>
  </si>
  <si>
    <t>2016 Actual</t>
  </si>
  <si>
    <t>2017 Actual</t>
  </si>
  <si>
    <t>2018 Actual</t>
  </si>
  <si>
    <t>2017 YTD Jan Actual</t>
  </si>
  <si>
    <t>2017 Projection</t>
  </si>
  <si>
    <t>9/12/2019</t>
  </si>
  <si>
    <t>2:28 PM</t>
  </si>
  <si>
    <t>01FY17</t>
  </si>
  <si>
    <t>02FY17</t>
  </si>
  <si>
    <t>03FY17</t>
  </si>
  <si>
    <t>04FY17</t>
  </si>
  <si>
    <t>05FY17</t>
  </si>
  <si>
    <t>06FY17</t>
  </si>
  <si>
    <t>07FY17</t>
  </si>
  <si>
    <t>08FY17</t>
  </si>
  <si>
    <t>09FY17</t>
  </si>
  <si>
    <t>10FY17</t>
  </si>
  <si>
    <t>11FY17</t>
  </si>
  <si>
    <t>12FY17</t>
  </si>
  <si>
    <t xml:space="preserve">  Salary and Benefits rows are imported from your Unit's Salary Worksheet - see grey rows below. No data entry here.</t>
  </si>
  <si>
    <t>Owner:</t>
  </si>
  <si>
    <t>Jenny Levine</t>
  </si>
  <si>
    <t>Date:</t>
  </si>
  <si>
    <t>9/12/2019 2:28:57 PM</t>
  </si>
  <si>
    <t>Fund</t>
  </si>
  <si>
    <t>Unit_Project</t>
  </si>
  <si>
    <t>OPERATING/DIVISIONS FUND (12)</t>
  </si>
  <si>
    <t>LITA</t>
  </si>
  <si>
    <t>Sheet2</t>
  </si>
  <si>
    <t>2:29 PM</t>
  </si>
  <si>
    <t>Unit_Project: LIB &amp; INF TECH ASSOC-ADMINISTRATIVE</t>
  </si>
  <si>
    <t>LIB &amp; INF TECH ASSOC-ADMINISTRATIVE</t>
  </si>
  <si>
    <t>Sheet3</t>
  </si>
  <si>
    <t>Unit_Project: LIB &amp; INF TECH ASSOC-GOVERNANCE</t>
  </si>
  <si>
    <t>LIB &amp; INF TECH ASSOC-GOVERNANCE</t>
  </si>
  <si>
    <t>Sheet4</t>
  </si>
  <si>
    <t>Unit_Project: LIB &amp; INF TECH ASSOC-MEMBERSHIP PROMOTION</t>
  </si>
  <si>
    <t>LIB &amp; INF TECH ASSOC-MEMBERSHIP PROMOTION</t>
  </si>
  <si>
    <t>Sheet5</t>
  </si>
  <si>
    <t>2:30 PM</t>
  </si>
  <si>
    <t>Unit_Project: LIB &amp; INF TECH ASSOC-EXTERNAL RELATIONS</t>
  </si>
  <si>
    <t>LIB &amp; INF TECH ASSOC-EXTERNAL RELATIONS</t>
  </si>
  <si>
    <t>Sheet6</t>
  </si>
  <si>
    <t>Unit_Project: LIB &amp; INF TECH ASSOC-INF TECH &amp; LIBS (ITAL)</t>
  </si>
  <si>
    <t>LIB &amp; INF TECH ASSOC-INF TECH &amp; LIBS (ITAL)</t>
  </si>
  <si>
    <t>Sheet7</t>
  </si>
  <si>
    <t>Unit_Project: LIB &amp; INF TECH ASSOC-NEWSLETTER</t>
  </si>
  <si>
    <t>LIB &amp; INF TECH ASSOC-NEWSLETTER</t>
  </si>
  <si>
    <t>Sheet8</t>
  </si>
  <si>
    <t>2:31 PM</t>
  </si>
  <si>
    <t>Unit_Project: LIB &amp; INF TECH ASSOC-Friends of LITA</t>
  </si>
  <si>
    <t>LIB &amp; INF TECH ASSOC-Friends of LITA</t>
  </si>
  <si>
    <t>Sheet9</t>
  </si>
  <si>
    <t>Unit_Project: LIB &amp; INF TECH ASSOC-PUBLICATIONS</t>
  </si>
  <si>
    <t>LIB &amp; INF TECH ASSOC-PUBLICATIONS</t>
  </si>
  <si>
    <t>Sheet10</t>
  </si>
  <si>
    <t>Unit_Project: LIB &amp; INF TECH ASSOC-WEB CE-1</t>
  </si>
  <si>
    <t>LIB &amp; INF TECH ASSOC-WEB CE-1</t>
  </si>
  <si>
    <t>Sheet11</t>
  </si>
  <si>
    <t>2:32 PM</t>
  </si>
  <si>
    <t>Unit_Project: LIB &amp; INF TECH ASSOC-WEB CE-2</t>
  </si>
  <si>
    <t>LIB &amp; INF TECH ASSOC-WEB CE-2</t>
  </si>
  <si>
    <t>Sheet12</t>
  </si>
  <si>
    <t>Unit_Project: LIB &amp; INF TECH ASSOC-LITA Forum</t>
  </si>
  <si>
    <t>LIB &amp; INF TECH ASSOC-LITA Forum</t>
  </si>
  <si>
    <t>Sheet13</t>
  </si>
  <si>
    <t>Unit_Project: LIB &amp; INF TECH ASSOC-ALA MIDWINTER &amp; ANNUAL</t>
  </si>
  <si>
    <t>LIB &amp; INF TECH ASSOC-ALA MIDWINTER &amp; ANNUAL</t>
  </si>
  <si>
    <t>Sheet14</t>
  </si>
  <si>
    <t>2:33 PM</t>
  </si>
  <si>
    <t>Unit_Project: LIB &amp; INF TECH ASSOC-AC Preconference 1</t>
  </si>
  <si>
    <t>LIB &amp; INF TECH ASSOC-AC Preconference 1</t>
  </si>
  <si>
    <t>Sheet15</t>
  </si>
  <si>
    <t>Unit_Project: LIB &amp; INF TECH ASSOC-AC Preconference 2</t>
  </si>
  <si>
    <t>LIB &amp; INF TECH ASSOC-AC Preconference 2</t>
  </si>
  <si>
    <t>Sheet16</t>
  </si>
  <si>
    <t>Unit_Project: LIB &amp; INF TECH ASSOC-AC Preconference 3</t>
  </si>
  <si>
    <t>LIB &amp; INF TECH ASSOC-AC Preconference 3</t>
  </si>
  <si>
    <t>Sheet17</t>
  </si>
</sst>
</file>

<file path=xl/styles.xml><?xml version="1.0" encoding="utf-8"?>
<styleSheet xmlns="http://schemas.openxmlformats.org/spreadsheetml/2006/main">
  <numFmts count="6">
    <numFmt numFmtId="177" formatCode="#,##0;[Red](#,##0)"/>
    <numFmt numFmtId="178" formatCode="#,###.00"/>
    <numFmt numFmtId="179" formatCode="#,###"/>
    <numFmt numFmtId="180" formatCode="#,##0;[Red]-#,##0"/>
    <numFmt numFmtId="181" formatCode="General"/>
    <numFmt numFmtId="182" formatCode="#,##0;(#,##0)"/>
  </numFmts>
  <fonts count="14"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rgb="FFFFFFFF"/>
      <name val="Tahoma"/>
      <family val="2"/>
    </font>
    <font>
      <b/>
      <sz val="16"/>
      <color rgb="FF00B1EF"/>
      <name val="Tahoma"/>
      <family val="2"/>
    </font>
    <font>
      <b/>
      <sz val="12"/>
      <color rgb="FF000000"/>
      <name val="Tahoma"/>
      <family val="2"/>
    </font>
    <font>
      <b/>
      <sz val="9"/>
      <name val="Tahoma"/>
      <family val="2"/>
    </font>
    <font>
      <b/>
      <u val="single"/>
      <sz val="8"/>
      <name val="Tahoma"/>
      <family val="2"/>
    </font>
    <font>
      <sz val="12"/>
      <color rgb="FF000000"/>
      <name val="Tahoma"/>
      <family val="2"/>
    </font>
    <font>
      <b/>
      <u val="single"/>
      <sz val="8"/>
      <color rgb="FF000000"/>
      <name val="Tahoma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b/>
      <sz val="10"/>
      <name val="Arial"/>
      <family val="2"/>
    </font>
    <font>
      <u val="single"/>
      <sz val="10"/>
      <color rgb="FF0000FF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D7B5"/>
        <bgColor indexed="64"/>
      </patternFill>
    </fill>
    <fill>
      <patternFill patternType="solid">
        <fgColor rgb="FFD6E7B5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D6EFF7"/>
        <bgColor indexed="64"/>
      </patternFill>
    </fill>
    <fill>
      <patternFill patternType="solid">
        <fgColor rgb="FF00B1E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Protection="1">
      <protection locked="0"/>
    </xf>
    <xf numFmtId="177" fontId="1" fillId="0" borderId="0" xfId="0" applyNumberFormat="1" applyFont="1" applyFill="1" applyBorder="1" applyAlignment="1" applyProtection="1">
      <alignment/>
      <protection locked="0"/>
    </xf>
    <xf numFmtId="177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Protection="1">
      <protection/>
    </xf>
    <xf numFmtId="177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vertical="center"/>
      <protection/>
    </xf>
    <xf numFmtId="17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 applyProtection="1">
      <alignment horizontal="center" vertical="center" wrapText="1"/>
      <protection/>
    </xf>
    <xf numFmtId="177" fontId="2" fillId="2" borderId="1" xfId="0" applyNumberFormat="1" applyFont="1" applyFill="1" applyBorder="1" applyAlignment="1" applyProtection="1">
      <alignment horizontal="center" vertical="center" wrapText="1"/>
      <protection/>
    </xf>
    <xf numFmtId="177" fontId="2" fillId="2" borderId="2" xfId="0" applyNumberFormat="1" applyFont="1" applyFill="1" applyBorder="1" applyAlignment="1" applyProtection="1">
      <alignment horizontal="center" vertical="center" wrapText="1"/>
      <protection/>
    </xf>
    <xf numFmtId="177" fontId="2" fillId="3" borderId="2" xfId="0" applyNumberFormat="1" applyFont="1" applyFill="1" applyBorder="1" applyAlignment="1" applyProtection="1">
      <alignment horizontal="center" vertical="center" wrapText="1"/>
      <protection/>
    </xf>
    <xf numFmtId="177" fontId="1" fillId="2" borderId="0" xfId="0" applyNumberFormat="1" applyFont="1" applyFill="1" applyBorder="1" applyAlignment="1" applyProtection="1">
      <alignment/>
      <protection/>
    </xf>
    <xf numFmtId="177" fontId="1" fillId="2" borderId="3" xfId="0" applyNumberFormat="1" applyFont="1" applyFill="1" applyBorder="1" applyAlignment="1" applyProtection="1">
      <alignment vertical="center"/>
      <protection locked="0"/>
    </xf>
    <xf numFmtId="177" fontId="2" fillId="3" borderId="3" xfId="0" applyNumberFormat="1" applyFont="1" applyFill="1" applyBorder="1" applyAlignment="1" applyProtection="1">
      <alignment vertical="center"/>
      <protection/>
    </xf>
    <xf numFmtId="177" fontId="1" fillId="2" borderId="3" xfId="0" applyNumberFormat="1" applyFont="1" applyFill="1" applyBorder="1" applyAlignment="1" applyProtection="1">
      <alignment vertical="center"/>
      <protection/>
    </xf>
    <xf numFmtId="177" fontId="1" fillId="0" borderId="4" xfId="0" applyNumberFormat="1" applyFont="1" applyFill="1" applyBorder="1" applyAlignment="1" applyProtection="1">
      <alignment vertical="center"/>
      <protection/>
    </xf>
    <xf numFmtId="177" fontId="1" fillId="0" borderId="3" xfId="0" applyNumberFormat="1" applyFont="1" applyFill="1" applyBorder="1" applyAlignment="1" applyProtection="1">
      <alignment vertical="center"/>
      <protection/>
    </xf>
    <xf numFmtId="178" fontId="1" fillId="0" borderId="0" xfId="0" applyNumberFormat="1" applyFont="1" applyFill="1" applyBorder="1" applyAlignment="1" applyProtection="1">
      <alignment/>
      <protection/>
    </xf>
    <xf numFmtId="179" fontId="1" fillId="0" borderId="0" xfId="0" applyNumberFormat="1" applyFont="1" applyFill="1" applyBorder="1" applyAlignment="1" applyProtection="1">
      <alignment/>
      <protection/>
    </xf>
    <xf numFmtId="177" fontId="2" fillId="0" borderId="5" xfId="0" applyNumberFormat="1" applyFont="1" applyFill="1" applyBorder="1" applyAlignment="1" applyProtection="1">
      <alignment vertical="center"/>
      <protection/>
    </xf>
    <xf numFmtId="177" fontId="2" fillId="2" borderId="5" xfId="0" applyNumberFormat="1" applyFont="1" applyFill="1" applyBorder="1" applyAlignment="1" applyProtection="1">
      <alignment vertical="center"/>
      <protection/>
    </xf>
    <xf numFmtId="177" fontId="2" fillId="2" borderId="6" xfId="0" applyNumberFormat="1" applyFont="1" applyFill="1" applyBorder="1" applyAlignment="1" applyProtection="1">
      <alignment vertical="center"/>
      <protection/>
    </xf>
    <xf numFmtId="177" fontId="2" fillId="0" borderId="7" xfId="0" applyNumberFormat="1" applyFont="1" applyFill="1" applyBorder="1" applyAlignment="1" applyProtection="1">
      <alignment vertical="center"/>
      <protection/>
    </xf>
    <xf numFmtId="177" fontId="2" fillId="3" borderId="7" xfId="0" applyNumberFormat="1" applyFont="1" applyFill="1" applyBorder="1" applyAlignment="1" applyProtection="1">
      <alignment vertical="center"/>
      <protection/>
    </xf>
    <xf numFmtId="177" fontId="2" fillId="0" borderId="8" xfId="0" applyNumberFormat="1" applyFont="1" applyFill="1" applyBorder="1" applyAlignment="1" applyProtection="1">
      <alignment vertical="center"/>
      <protection/>
    </xf>
    <xf numFmtId="177" fontId="1" fillId="2" borderId="4" xfId="0" applyNumberFormat="1" applyFont="1" applyFill="1" applyBorder="1" applyAlignment="1" applyProtection="1">
      <alignment vertical="center"/>
      <protection/>
    </xf>
    <xf numFmtId="177" fontId="1" fillId="4" borderId="4" xfId="0" applyNumberFormat="1" applyFont="1" applyFill="1" applyBorder="1" applyAlignment="1" applyProtection="1">
      <alignment vertical="center"/>
      <protection/>
    </xf>
    <xf numFmtId="177" fontId="1" fillId="4" borderId="0" xfId="0" applyNumberFormat="1" applyFont="1" applyFill="1" applyBorder="1" applyAlignment="1" applyProtection="1">
      <alignment/>
      <protection/>
    </xf>
    <xf numFmtId="177" fontId="1" fillId="4" borderId="3" xfId="0" applyNumberFormat="1" applyFont="1" applyFill="1" applyBorder="1" applyAlignment="1" applyProtection="1">
      <alignment vertical="center"/>
      <protection/>
    </xf>
    <xf numFmtId="177" fontId="2" fillId="5" borderId="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177" fontId="2" fillId="0" borderId="9" xfId="0" applyNumberFormat="1" applyFont="1" applyFill="1" applyBorder="1" applyAlignment="1" applyProtection="1">
      <alignment vertical="center"/>
      <protection/>
    </xf>
    <xf numFmtId="177" fontId="2" fillId="2" borderId="9" xfId="0" applyNumberFormat="1" applyFont="1" applyFill="1" applyBorder="1" applyAlignment="1" applyProtection="1">
      <alignment vertical="center"/>
      <protection/>
    </xf>
    <xf numFmtId="177" fontId="2" fillId="2" borderId="10" xfId="0" applyNumberFormat="1" applyFont="1" applyFill="1" applyBorder="1" applyAlignment="1" applyProtection="1">
      <alignment vertical="center"/>
      <protection/>
    </xf>
    <xf numFmtId="177" fontId="2" fillId="0" borderId="11" xfId="0" applyNumberFormat="1" applyFont="1" applyFill="1" applyBorder="1" applyAlignment="1" applyProtection="1">
      <alignment vertical="center"/>
      <protection/>
    </xf>
    <xf numFmtId="177" fontId="2" fillId="3" borderId="11" xfId="0" applyNumberFormat="1" applyFont="1" applyFill="1" applyBorder="1" applyAlignment="1" applyProtection="1">
      <alignment vertical="center"/>
      <protection/>
    </xf>
    <xf numFmtId="177" fontId="2" fillId="0" borderId="12" xfId="0" applyNumberFormat="1" applyFont="1" applyFill="1" applyBorder="1" applyAlignment="1" applyProtection="1">
      <alignment vertical="center"/>
      <protection/>
    </xf>
    <xf numFmtId="177" fontId="1" fillId="5" borderId="0" xfId="0" applyNumberFormat="1" applyFont="1" applyFill="1" applyBorder="1" applyAlignment="1" applyProtection="1">
      <alignment vertical="center"/>
      <protection locked="0"/>
    </xf>
    <xf numFmtId="180" fontId="1" fillId="5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81" fontId="3" fillId="6" borderId="0" xfId="0" applyNumberFormat="1" applyFont="1" applyFill="1" applyBorder="1" applyAlignment="1" applyProtection="1">
      <alignment horizontal="center" vertical="center" wrapText="1"/>
      <protection locked="0"/>
    </xf>
    <xf numFmtId="18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8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8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81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7" fillId="2" borderId="13" xfId="0" applyNumberFormat="1" applyFont="1" applyFill="1" applyBorder="1" applyAlignment="1" applyProtection="1">
      <alignment horizontal="center" vertical="center" wrapText="1"/>
      <protection/>
    </xf>
    <xf numFmtId="0" fontId="9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3" borderId="15" xfId="0" applyNumberFormat="1" applyFont="1" applyFill="1" applyBorder="1" applyAlignment="1" applyProtection="1">
      <alignment horizontal="center" vertical="center" wrapText="1"/>
      <protection/>
    </xf>
    <xf numFmtId="0" fontId="7" fillId="3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/>
      <protection locked="0"/>
    </xf>
    <xf numFmtId="182" fontId="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/>
    <xf numFmtId="0" fontId="13" fillId="0" borderId="0" xfId="0" applyFont="1"/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5" xfId="0" applyNumberFormat="1" applyFont="1" applyFill="1" applyBorder="1" applyAlignment="1" applyProtection="1">
      <alignment vertical="center"/>
      <protection locked="0"/>
    </xf>
    <xf numFmtId="177" fontId="2" fillId="0" borderId="9" xfId="0" applyNumberFormat="1" applyFont="1" applyFill="1" applyBorder="1" applyAlignment="1" applyProtection="1">
      <alignment vertical="center"/>
      <protection locked="0"/>
    </xf>
    <xf numFmtId="180" fontId="1" fillId="5" borderId="0" xfId="0" applyNumberFormat="1" applyFont="1" applyFill="1" applyBorder="1" applyAlignment="1" applyProtection="1">
      <alignment/>
      <protection locked="0"/>
    </xf>
    <xf numFmtId="0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1" fillId="2" borderId="0" xfId="0" applyNumberFormat="1" applyFont="1" applyFill="1" applyBorder="1" applyAlignment="1" applyProtection="1">
      <alignment/>
      <protection locked="0"/>
    </xf>
    <xf numFmtId="177" fontId="2" fillId="2" borderId="5" xfId="0" applyNumberFormat="1" applyFont="1" applyFill="1" applyBorder="1" applyAlignment="1" applyProtection="1">
      <alignment vertical="center"/>
      <protection locked="0"/>
    </xf>
    <xf numFmtId="177" fontId="1" fillId="2" borderId="4" xfId="0" applyNumberFormat="1" applyFont="1" applyFill="1" applyBorder="1" applyAlignment="1" applyProtection="1">
      <alignment vertical="center"/>
      <protection locked="0"/>
    </xf>
    <xf numFmtId="177" fontId="2" fillId="5" borderId="7" xfId="0" applyNumberFormat="1" applyFont="1" applyFill="1" applyBorder="1" applyAlignment="1" applyProtection="1">
      <alignment vertical="center"/>
      <protection locked="0"/>
    </xf>
    <xf numFmtId="0" fontId="1" fillId="2" borderId="0" xfId="0" applyNumberFormat="1" applyFont="1" applyFill="1" applyBorder="1" applyAlignment="1" applyProtection="1">
      <alignment/>
      <protection locked="0"/>
    </xf>
    <xf numFmtId="177" fontId="2" fillId="2" borderId="9" xfId="0" applyNumberFormat="1" applyFont="1" applyFill="1" applyBorder="1" applyAlignment="1" applyProtection="1">
      <alignment vertical="center"/>
      <protection locked="0"/>
    </xf>
    <xf numFmtId="177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6" xfId="0" applyNumberFormat="1" applyFont="1" applyFill="1" applyBorder="1" applyAlignment="1" applyProtection="1">
      <alignment vertical="center"/>
      <protection locked="0"/>
    </xf>
    <xf numFmtId="177" fontId="2" fillId="2" borderId="10" xfId="0" applyNumberFormat="1" applyFont="1" applyFill="1" applyBorder="1" applyAlignment="1" applyProtection="1">
      <alignment vertical="center"/>
      <protection locked="0"/>
    </xf>
    <xf numFmtId="177" fontId="2" fillId="0" borderId="7" xfId="0" applyNumberFormat="1" applyFont="1" applyFill="1" applyBorder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0" fontId="7" fillId="3" borderId="15" xfId="0" applyNumberFormat="1" applyFont="1" applyFill="1" applyBorder="1" applyAlignment="1" applyProtection="1">
      <alignment horizontal="center" vertical="center" wrapText="1"/>
      <protection locked="0"/>
    </xf>
    <xf numFmtId="177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77" fontId="2" fillId="3" borderId="3" xfId="0" applyNumberFormat="1" applyFont="1" applyFill="1" applyBorder="1" applyAlignment="1" applyProtection="1">
      <alignment vertical="center"/>
      <protection locked="0"/>
    </xf>
    <xf numFmtId="177" fontId="2" fillId="3" borderId="7" xfId="0" applyNumberFormat="1" applyFont="1" applyFill="1" applyBorder="1" applyAlignment="1" applyProtection="1">
      <alignment vertical="center"/>
      <protection locked="0"/>
    </xf>
    <xf numFmtId="0" fontId="1" fillId="3" borderId="0" xfId="0" applyNumberFormat="1" applyFont="1" applyFill="1" applyBorder="1" applyAlignment="1" applyProtection="1">
      <alignment/>
      <protection locked="0"/>
    </xf>
    <xf numFmtId="177" fontId="2" fillId="3" borderId="11" xfId="0" applyNumberFormat="1" applyFont="1" applyFill="1" applyBorder="1" applyAlignment="1" applyProtection="1">
      <alignment vertical="center"/>
      <protection locked="0"/>
    </xf>
    <xf numFmtId="0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4" xfId="0" applyNumberFormat="1" applyFont="1" applyFill="1" applyBorder="1" applyAlignment="1" applyProtection="1">
      <alignment vertical="center"/>
      <protection locked="0"/>
    </xf>
    <xf numFmtId="177" fontId="2" fillId="0" borderId="8" xfId="0" applyNumberFormat="1" applyFont="1" applyFill="1" applyBorder="1" applyAlignment="1" applyProtection="1">
      <alignment vertical="center"/>
      <protection locked="0"/>
    </xf>
    <xf numFmtId="177" fontId="1" fillId="4" borderId="4" xfId="0" applyNumberFormat="1" applyFont="1" applyFill="1" applyBorder="1" applyAlignment="1" applyProtection="1">
      <alignment vertical="center"/>
      <protection locked="0"/>
    </xf>
    <xf numFmtId="177" fontId="2" fillId="0" borderId="12" xfId="0" applyNumberFormat="1" applyFont="1" applyFill="1" applyBorder="1" applyAlignment="1" applyProtection="1">
      <alignment vertical="center"/>
      <protection locked="0"/>
    </xf>
    <xf numFmtId="177" fontId="1" fillId="4" borderId="0" xfId="0" applyNumberFormat="1" applyFont="1" applyFill="1" applyBorder="1" applyAlignment="1" applyProtection="1">
      <alignment/>
      <protection locked="0"/>
    </xf>
    <xf numFmtId="177" fontId="1" fillId="0" borderId="3" xfId="0" applyNumberFormat="1" applyFont="1" applyFill="1" applyBorder="1" applyAlignment="1" applyProtection="1">
      <alignment vertical="center"/>
      <protection locked="0"/>
    </xf>
    <xf numFmtId="177" fontId="1" fillId="4" borderId="3" xfId="0" applyNumberFormat="1" applyFont="1" applyFill="1" applyBorder="1" applyAlignment="1" applyProtection="1">
      <alignment vertical="center"/>
      <protection locked="0"/>
    </xf>
    <xf numFmtId="178" fontId="1" fillId="0" borderId="0" xfId="0" applyNumberFormat="1" applyFont="1" applyFill="1" applyBorder="1" applyAlignment="1" applyProtection="1">
      <alignment/>
      <protection locked="0"/>
    </xf>
    <xf numFmtId="179" fontId="1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000000"/>
      </font>
      <fill>
        <patternFill patternType="solid">
          <fgColor rgb="FFFFCC00"/>
          <bgColor rgb="FFFFCC00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workbookViewId="0" topLeftCell="A1"/>
  </sheetViews>
  <sheetFormatPr defaultColWidth="9.14285714285714" defaultRowHeight="12.75"/>
  <cols>
    <col min="1" max="1" width="8.14285714285714" customWidth="1"/>
    <col min="2" max="2" width="31" customWidth="1"/>
    <col min="3" max="3" width="46.8571428571429" customWidth="1"/>
  </cols>
  <sheetData>
    <row r="1" spans="1:3" ht="12.75">
      <c r="A1" t="s">
        <v>202</v>
      </c>
      <c r="C1" t="s">
        <v>203</v>
      </c>
    </row>
    <row r="4" spans="1:3" ht="12.75">
      <c r="A4" t="s">
        <v>204</v>
      </c>
      <c r="C4" t="s">
        <v>205</v>
      </c>
    </row>
    <row r="6" spans="2:3" ht="12.75">
      <c r="B6" s="63" t="s">
        <v>206</v>
      </c>
      <c r="C6" s="63" t="s">
        <v>207</v>
      </c>
    </row>
    <row r="7" spans="1:3" ht="12.75">
      <c r="A7" s="64" t="s">
        <v>210</v>
      </c>
      <c r="B7" t="s">
        <v>208</v>
      </c>
      <c r="C7" t="s">
        <v>209</v>
      </c>
    </row>
    <row r="8" spans="1:3" ht="12.75">
      <c r="A8" s="64" t="s">
        <v>214</v>
      </c>
      <c r="B8" t="s">
        <v>208</v>
      </c>
      <c r="C8" t="s">
        <v>213</v>
      </c>
    </row>
    <row r="9" spans="1:3" ht="12.75">
      <c r="A9" s="64" t="s">
        <v>217</v>
      </c>
      <c r="B9" t="s">
        <v>208</v>
      </c>
      <c r="C9" t="s">
        <v>216</v>
      </c>
    </row>
    <row r="10" spans="1:3" ht="12.75">
      <c r="A10" s="64" t="s">
        <v>220</v>
      </c>
      <c r="B10" t="s">
        <v>208</v>
      </c>
      <c r="C10" t="s">
        <v>219</v>
      </c>
    </row>
    <row r="11" spans="1:3" ht="12.75">
      <c r="A11" s="64" t="s">
        <v>224</v>
      </c>
      <c r="B11" t="s">
        <v>208</v>
      </c>
      <c r="C11" t="s">
        <v>223</v>
      </c>
    </row>
    <row r="12" spans="1:3" ht="12.75">
      <c r="A12" s="64" t="s">
        <v>227</v>
      </c>
      <c r="B12" t="s">
        <v>208</v>
      </c>
      <c r="C12" t="s">
        <v>226</v>
      </c>
    </row>
    <row r="13" spans="1:3" ht="12.75">
      <c r="A13" s="64" t="s">
        <v>230</v>
      </c>
      <c r="B13" t="s">
        <v>208</v>
      </c>
      <c r="C13" t="s">
        <v>229</v>
      </c>
    </row>
    <row r="14" spans="1:3" ht="12.75">
      <c r="A14" s="64" t="s">
        <v>234</v>
      </c>
      <c r="B14" t="s">
        <v>208</v>
      </c>
      <c r="C14" t="s">
        <v>233</v>
      </c>
    </row>
    <row r="15" spans="1:3" ht="12.75">
      <c r="A15" s="64" t="s">
        <v>237</v>
      </c>
      <c r="B15" t="s">
        <v>208</v>
      </c>
      <c r="C15" t="s">
        <v>236</v>
      </c>
    </row>
    <row r="16" spans="1:3" ht="12.75">
      <c r="A16" s="64" t="s">
        <v>240</v>
      </c>
      <c r="B16" t="s">
        <v>208</v>
      </c>
      <c r="C16" t="s">
        <v>239</v>
      </c>
    </row>
    <row r="17" spans="1:3" ht="12.75">
      <c r="A17" s="64" t="s">
        <v>244</v>
      </c>
      <c r="B17" t="s">
        <v>208</v>
      </c>
      <c r="C17" t="s">
        <v>243</v>
      </c>
    </row>
    <row r="18" spans="1:3" ht="12.75">
      <c r="A18" s="64" t="s">
        <v>247</v>
      </c>
      <c r="B18" t="s">
        <v>208</v>
      </c>
      <c r="C18" t="s">
        <v>246</v>
      </c>
    </row>
    <row r="19" spans="1:3" ht="12.75">
      <c r="A19" s="64" t="s">
        <v>250</v>
      </c>
      <c r="B19" t="s">
        <v>208</v>
      </c>
      <c r="C19" t="s">
        <v>249</v>
      </c>
    </row>
    <row r="20" spans="1:3" ht="12.75">
      <c r="A20" s="64" t="s">
        <v>254</v>
      </c>
      <c r="B20" t="s">
        <v>208</v>
      </c>
      <c r="C20" t="s">
        <v>253</v>
      </c>
    </row>
    <row r="21" spans="1:3" ht="12.75">
      <c r="A21" s="64" t="s">
        <v>257</v>
      </c>
      <c r="B21" t="s">
        <v>208</v>
      </c>
      <c r="C21" t="s">
        <v>256</v>
      </c>
    </row>
    <row r="22" spans="1:3" ht="12.75">
      <c r="A22" s="64" t="s">
        <v>260</v>
      </c>
      <c r="B22" t="s">
        <v>208</v>
      </c>
      <c r="C22" t="s">
        <v>259</v>
      </c>
    </row>
  </sheetData>
  <sheetProtection autoFilter="0"/>
  <autoFilter ref="B6:C6"/>
  <mergeCells count="2">
    <mergeCell ref="C1:E1"/>
    <mergeCell ref="C4:E4"/>
  </mergeCells>
  <hyperlinks>
    <hyperlink ref="A7" location="'Sheet2'!A1" display="Sheet2"/>
    <hyperlink ref="A8" location="'Sheet3'!A1" display="Sheet3"/>
    <hyperlink ref="A9" location="'Sheet4'!A1" display="Sheet4"/>
    <hyperlink ref="A10" location="'Sheet5'!A1" display="Sheet5"/>
    <hyperlink ref="A11" location="'Sheet6'!A1" display="Sheet6"/>
    <hyperlink ref="A12" location="'Sheet7'!A1" display="Sheet7"/>
    <hyperlink ref="A13" location="'Sheet8'!A1" display="Sheet8"/>
    <hyperlink ref="A14" location="'Sheet9'!A1" display="Sheet9"/>
    <hyperlink ref="A15" location="'Sheet10'!A1" display="Sheet10"/>
    <hyperlink ref="A16" location="'Sheet11'!A1" display="Sheet11"/>
    <hyperlink ref="A17" location="'Sheet12'!A1" display="Sheet12"/>
    <hyperlink ref="A18" location="'Sheet13'!A1" display="Sheet13"/>
    <hyperlink ref="A19" location="'Sheet14'!A1" display="Sheet14"/>
    <hyperlink ref="A20" location="'Sheet15'!A1" display="Sheet15"/>
    <hyperlink ref="A21" location="'Sheet16'!A1" display="Sheet16"/>
    <hyperlink ref="A22" location="'Sheet17'!A1" display="Sheet17"/>
  </hyperlinks>
  <pageMargins left="0.75" right="0.75" top="1" bottom="1" header="0.5" footer="0.5"/>
  <pageSetup orientation="landscape" paperSize="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5"/>
  <sheetViews>
    <sheetView workbookViewId="0" topLeftCell="A1">
      <pane xSplit="3" ySplit="10" topLeftCell="D11" activePane="bottomRight" state="frozen"/>
      <selection pane="topLeft" activeCell="A1" sqref="A1"/>
      <selection pane="bottomLeft" activeCell="A11" sqref="A11"/>
      <selection pane="topRight" activeCell="D1" sqref="D1"/>
      <selection pane="bottomRight" activeCell="D11" sqref="D11"/>
    </sheetView>
  </sheetViews>
  <sheetFormatPr defaultColWidth="10.0042857142857" defaultRowHeight="13.5" customHeight="1"/>
  <cols>
    <col min="1" max="1" width="9.28571428571429" style="3" customWidth="1"/>
    <col min="2" max="2" width="9.14285714285714" style="3" hidden="1" customWidth="1"/>
    <col min="3" max="3" width="45.7142857142857" style="3" customWidth="1"/>
    <col min="4" max="4" width="12.8571428571429" style="3" customWidth="1"/>
    <col min="5" max="5" width="13.7142857142857" style="3" customWidth="1"/>
    <col min="6" max="6" width="14" style="3" customWidth="1"/>
    <col min="7" max="8" width="9.14285714285714" style="3" hidden="1" customWidth="1"/>
    <col min="9" max="9" width="13.1428571428571" style="3" customWidth="1"/>
    <col min="10" max="10" width="17.8571428571429" style="3" customWidth="1"/>
    <col min="11" max="11" width="18.7142857142857" style="3" customWidth="1"/>
    <col min="12" max="17" width="15.8571428571429" style="3" customWidth="1"/>
    <col min="18" max="18" width="14.1428571428571" style="3" customWidth="1"/>
    <col min="19" max="19" width="14.2857142857143" style="3" customWidth="1"/>
    <col min="20" max="20" width="13.1428571428571" style="3" customWidth="1"/>
    <col min="21" max="21" width="14.7142857142857" style="3" customWidth="1"/>
    <col min="22" max="22" width="15" style="3" customWidth="1"/>
    <col min="23" max="34" width="9.14285714285714" style="3" hidden="1" customWidth="1"/>
    <col min="35" max="36" width="9.28571428571429" style="3" customWidth="1"/>
    <col min="37" max="16384" width="9.14285714285714" style="2" customWidth="1"/>
  </cols>
  <sheetData>
    <row r="1" spans="8:22" ht="12.75" customHeight="1">
      <c r="H1" s="45"/>
      <c r="J1" s="54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3:35" ht="27" customHeight="1">
      <c r="C2" s="46" t="s">
        <v>176</v>
      </c>
      <c r="D2" s="48"/>
      <c r="E2" s="48"/>
      <c r="F2" s="48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5" t="s">
        <v>187</v>
      </c>
    </row>
    <row r="3" spans="3:22" ht="28.5" customHeight="1">
      <c r="C3" s="47" t="str">
        <f>"Fiscal Year "&amp;J7</f>
        <v>Fiscal Year 2020 Budget</v>
      </c>
      <c r="D3" s="49"/>
      <c r="E3" s="53"/>
      <c r="F3" s="53"/>
      <c r="G3" s="53"/>
      <c r="H3" s="53"/>
      <c r="J3" s="54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3:35" ht="14.25" customHeight="1">
      <c r="C4" s="48" t="s">
        <v>177</v>
      </c>
      <c r="D4" s="50" t="s">
        <v>180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4"/>
      <c r="Q4" s="54"/>
      <c r="R4" s="54"/>
      <c r="S4" s="54"/>
      <c r="T4" s="54"/>
      <c r="U4" s="45"/>
      <c r="V4" s="45"/>
      <c r="AI4" s="45" t="s">
        <v>231</v>
      </c>
    </row>
    <row r="5" spans="3:22" ht="14.25" customHeight="1">
      <c r="C5" s="48" t="s">
        <v>235</v>
      </c>
      <c r="D5" s="65" t="s">
        <v>181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45"/>
      <c r="V5" s="45"/>
    </row>
    <row r="6" spans="4:22" ht="12.75" customHeight="1">
      <c r="D6" s="58" t="s">
        <v>201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4"/>
      <c r="T6" s="54"/>
      <c r="U6" s="45"/>
      <c r="V6" s="45"/>
    </row>
    <row r="7" spans="1:36" ht="35.25" customHeight="1">
      <c r="A7" s="44"/>
      <c r="B7" s="45"/>
      <c r="C7" s="44" t="s">
        <v>179</v>
      </c>
      <c r="D7" s="66" t="s">
        <v>182</v>
      </c>
      <c r="E7" s="66" t="s">
        <v>183</v>
      </c>
      <c r="F7" s="66" t="s">
        <v>184</v>
      </c>
      <c r="G7" s="71" t="s">
        <v>185</v>
      </c>
      <c r="H7" s="56" t="s">
        <v>186</v>
      </c>
      <c r="I7" s="66" t="str">
        <f>I9&amp;" "&amp;"Budget"</f>
        <v>2019 Budget</v>
      </c>
      <c r="J7" s="84" t="str">
        <f>J9&amp;" "&amp;$J$8</f>
        <v>2020 Budget</v>
      </c>
      <c r="K7" s="90" t="str">
        <f>K9&amp;" "&amp;$J$8</f>
        <v>September 2019 Budget</v>
      </c>
      <c r="L7" s="90" t="str">
        <f>L9&amp;" "&amp;$J$8</f>
        <v>October 2019 Budget</v>
      </c>
      <c r="M7" s="90" t="str">
        <f>M9&amp;" "&amp;$J$8</f>
        <v>November 2019 Budget</v>
      </c>
      <c r="N7" s="90" t="str">
        <f>N9&amp;" "&amp;$J$8</f>
        <v>December 2019 Budget</v>
      </c>
      <c r="O7" s="90" t="str">
        <f>O9&amp;" "&amp;$J$8</f>
        <v>January 2020 Budget</v>
      </c>
      <c r="P7" s="90" t="str">
        <f>P9&amp;" "&amp;$J$8</f>
        <v>February 2020 Budget</v>
      </c>
      <c r="Q7" s="90" t="str">
        <f>Q9&amp;" "&amp;$J$8</f>
        <v>March 2020 Budget</v>
      </c>
      <c r="R7" s="90" t="str">
        <f>R9&amp;" "&amp;$J$8</f>
        <v>April 2020 Budget</v>
      </c>
      <c r="S7" s="90" t="str">
        <f>S9&amp;" "&amp;$J$8</f>
        <v>May 2020 Budget</v>
      </c>
      <c r="T7" s="90" t="str">
        <f>T9&amp;" "&amp;$J$8</f>
        <v>June 2020 Budget</v>
      </c>
      <c r="U7" s="90" t="str">
        <f>U9&amp;" "&amp;$J$8</f>
        <v>July 2020 Budget</v>
      </c>
      <c r="V7" s="90" t="str">
        <f>V9&amp;" "&amp;$J$8</f>
        <v>August 2020 Budget</v>
      </c>
      <c r="W7" s="61" t="s">
        <v>189</v>
      </c>
      <c r="X7" s="61" t="s">
        <v>190</v>
      </c>
      <c r="Y7" s="61" t="s">
        <v>191</v>
      </c>
      <c r="Z7" s="61" t="s">
        <v>192</v>
      </c>
      <c r="AA7" s="61" t="s">
        <v>193</v>
      </c>
      <c r="AB7" s="61" t="s">
        <v>194</v>
      </c>
      <c r="AC7" s="61" t="s">
        <v>195</v>
      </c>
      <c r="AD7" s="61" t="s">
        <v>196</v>
      </c>
      <c r="AE7" s="61" t="s">
        <v>197</v>
      </c>
      <c r="AF7" s="61" t="s">
        <v>198</v>
      </c>
      <c r="AG7" s="61" t="s">
        <v>199</v>
      </c>
      <c r="AH7" s="61" t="s">
        <v>200</v>
      </c>
      <c r="AI7" s="44"/>
      <c r="AJ7" s="44"/>
    </row>
    <row r="8" spans="1:36" ht="13.5" hidden="1">
      <c r="A8" s="44"/>
      <c r="B8" s="44"/>
      <c r="C8" s="9"/>
      <c r="D8" s="67" t="s">
        <v>146</v>
      </c>
      <c r="E8" s="67" t="s">
        <v>146</v>
      </c>
      <c r="F8" s="67" t="s">
        <v>146</v>
      </c>
      <c r="G8" s="72" t="s">
        <v>146</v>
      </c>
      <c r="H8" s="79" t="s">
        <v>147</v>
      </c>
      <c r="I8" s="67" t="s">
        <v>148</v>
      </c>
      <c r="J8" s="85" t="s">
        <v>148</v>
      </c>
      <c r="K8" s="67" t="s">
        <v>148</v>
      </c>
      <c r="L8" s="67" t="s">
        <v>148</v>
      </c>
      <c r="M8" s="67" t="s">
        <v>148</v>
      </c>
      <c r="N8" s="67" t="s">
        <v>148</v>
      </c>
      <c r="O8" s="67" t="s">
        <v>148</v>
      </c>
      <c r="P8" s="67" t="s">
        <v>148</v>
      </c>
      <c r="Q8" s="67" t="s">
        <v>148</v>
      </c>
      <c r="R8" s="67" t="s">
        <v>148</v>
      </c>
      <c r="S8" s="67" t="s">
        <v>148</v>
      </c>
      <c r="T8" s="67" t="s">
        <v>148</v>
      </c>
      <c r="U8" s="67" t="s">
        <v>148</v>
      </c>
      <c r="V8" s="67" t="s">
        <v>148</v>
      </c>
      <c r="W8" s="3" t="s">
        <v>146</v>
      </c>
      <c r="X8" s="3" t="s">
        <v>146</v>
      </c>
      <c r="Y8" s="3" t="s">
        <v>146</v>
      </c>
      <c r="Z8" s="3" t="s">
        <v>146</v>
      </c>
      <c r="AA8" s="3" t="s">
        <v>146</v>
      </c>
      <c r="AB8" s="3" t="s">
        <v>146</v>
      </c>
      <c r="AC8" s="3" t="s">
        <v>146</v>
      </c>
      <c r="AD8" s="3" t="s">
        <v>146</v>
      </c>
      <c r="AE8" s="3" t="s">
        <v>146</v>
      </c>
      <c r="AF8" s="3" t="s">
        <v>146</v>
      </c>
      <c r="AG8" s="3" t="s">
        <v>146</v>
      </c>
      <c r="AH8" s="3" t="s">
        <v>146</v>
      </c>
      <c r="AI8" s="44"/>
      <c r="AJ8" s="44"/>
    </row>
    <row r="9" spans="1:36" ht="13.5" hidden="1">
      <c r="A9" s="44"/>
      <c r="B9" s="44"/>
      <c r="C9" s="9"/>
      <c r="D9" s="67">
        <v>2016</v>
      </c>
      <c r="E9" s="67">
        <v>2017</v>
      </c>
      <c r="F9" s="67">
        <v>2018</v>
      </c>
      <c r="G9" s="72">
        <v>1</v>
      </c>
      <c r="H9" s="79">
        <v>2017</v>
      </c>
      <c r="I9" s="67">
        <v>2019</v>
      </c>
      <c r="J9" s="85">
        <v>2020</v>
      </c>
      <c r="K9" s="67" t="s">
        <v>149</v>
      </c>
      <c r="L9" s="67" t="s">
        <v>150</v>
      </c>
      <c r="M9" s="67" t="s">
        <v>151</v>
      </c>
      <c r="N9" s="67" t="s">
        <v>152</v>
      </c>
      <c r="O9" s="67" t="s">
        <v>153</v>
      </c>
      <c r="P9" s="67" t="s">
        <v>154</v>
      </c>
      <c r="Q9" s="67" t="s">
        <v>155</v>
      </c>
      <c r="R9" s="67" t="s">
        <v>156</v>
      </c>
      <c r="S9" s="67" t="s">
        <v>157</v>
      </c>
      <c r="T9" s="67" t="s">
        <v>158</v>
      </c>
      <c r="U9" s="67" t="s">
        <v>159</v>
      </c>
      <c r="V9" s="67" t="s">
        <v>160</v>
      </c>
      <c r="W9" s="3" t="s">
        <v>161</v>
      </c>
      <c r="X9" s="3" t="s">
        <v>162</v>
      </c>
      <c r="Y9" s="3" t="s">
        <v>163</v>
      </c>
      <c r="Z9" s="3" t="s">
        <v>164</v>
      </c>
      <c r="AA9" s="3" t="s">
        <v>165</v>
      </c>
      <c r="AB9" s="3" t="s">
        <v>166</v>
      </c>
      <c r="AC9" s="3" t="s">
        <v>167</v>
      </c>
      <c r="AD9" s="3" t="s">
        <v>168</v>
      </c>
      <c r="AE9" s="3" t="s">
        <v>169</v>
      </c>
      <c r="AF9" s="3" t="s">
        <v>170</v>
      </c>
      <c r="AG9" s="3" t="s">
        <v>171</v>
      </c>
      <c r="AH9" s="3" t="s">
        <v>172</v>
      </c>
      <c r="AI9" s="44"/>
      <c r="AJ9" s="44"/>
    </row>
    <row r="10" spans="2:34" ht="13.5" hidden="1">
      <c r="B10" s="4"/>
      <c r="C10" s="4"/>
      <c r="D10" s="5"/>
      <c r="E10" s="5"/>
      <c r="F10" s="5"/>
      <c r="G10" s="14"/>
      <c r="H10" s="15"/>
      <c r="I10" s="5"/>
      <c r="J10" s="1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34" ht="14.25" customHeight="1">
      <c r="B11" s="4" t="s">
        <v>0</v>
      </c>
      <c r="C11" s="4" t="str">
        <f>B11</f>
        <v>(4000) DUES/PERSONAL</v>
      </c>
      <c r="D11" s="5"/>
      <c r="E11" s="5"/>
      <c r="F11" s="5"/>
      <c r="G11" s="14">
        <f>SUM(W11:AA11)</f>
        <v>0</v>
      </c>
      <c r="H11" s="17"/>
      <c r="I11" s="5"/>
      <c r="J11" s="86"/>
      <c r="K11" s="91"/>
      <c r="L11" s="4"/>
      <c r="M11" s="96"/>
      <c r="N11" s="4"/>
      <c r="O11" s="96"/>
      <c r="P11" s="91"/>
      <c r="Q11" s="91"/>
      <c r="R11" s="91"/>
      <c r="S11" s="91"/>
      <c r="T11" s="91"/>
      <c r="U11" s="91"/>
      <c r="V11" s="91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2:34" ht="14.25" customHeight="1">
      <c r="B12" s="4" t="s">
        <v>1</v>
      </c>
      <c r="C12" s="4" t="str">
        <f>B12</f>
        <v>(4001) DUES/ORGANIZATIONAL</v>
      </c>
      <c r="D12" s="5"/>
      <c r="E12" s="5"/>
      <c r="F12" s="5"/>
      <c r="G12" s="14">
        <f>SUM(W12:AA12)</f>
        <v>0</v>
      </c>
      <c r="H12" s="17"/>
      <c r="I12" s="5"/>
      <c r="J12" s="86"/>
      <c r="K12" s="91"/>
      <c r="L12" s="4"/>
      <c r="M12" s="96"/>
      <c r="N12" s="4"/>
      <c r="O12" s="96"/>
      <c r="P12" s="91"/>
      <c r="Q12" s="91"/>
      <c r="R12" s="91"/>
      <c r="S12" s="91"/>
      <c r="T12" s="91"/>
      <c r="U12" s="91"/>
      <c r="V12" s="9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2:34" ht="14.25" customHeight="1">
      <c r="B13" s="4" t="s">
        <v>2</v>
      </c>
      <c r="C13" s="4" t="str">
        <f>B13</f>
        <v>(4002) DUES/SPECIAL</v>
      </c>
      <c r="D13" s="5"/>
      <c r="E13" s="5"/>
      <c r="F13" s="5"/>
      <c r="G13" s="14">
        <f>SUM(W13:AA13)</f>
        <v>0</v>
      </c>
      <c r="H13" s="17"/>
      <c r="I13" s="5"/>
      <c r="J13" s="86"/>
      <c r="K13" s="91"/>
      <c r="L13" s="4"/>
      <c r="M13" s="96"/>
      <c r="N13" s="4"/>
      <c r="O13" s="96"/>
      <c r="P13" s="91"/>
      <c r="Q13" s="91"/>
      <c r="R13" s="91"/>
      <c r="S13" s="91"/>
      <c r="T13" s="91"/>
      <c r="U13" s="91"/>
      <c r="V13" s="9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2:34" ht="14.25" customHeight="1">
      <c r="B14" s="4" t="s">
        <v>3</v>
      </c>
      <c r="C14" s="4" t="str">
        <f>B14</f>
        <v>(4003) DUES/LIFE MEMBERS-CURRENT</v>
      </c>
      <c r="D14" s="5"/>
      <c r="E14" s="5"/>
      <c r="F14" s="5"/>
      <c r="G14" s="14">
        <f>SUM(W14:AA14)</f>
        <v>0</v>
      </c>
      <c r="H14" s="17"/>
      <c r="I14" s="5"/>
      <c r="J14" s="86"/>
      <c r="K14" s="91"/>
      <c r="L14" s="4"/>
      <c r="M14" s="96"/>
      <c r="N14" s="4"/>
      <c r="O14" s="96"/>
      <c r="P14" s="91"/>
      <c r="Q14" s="91"/>
      <c r="R14" s="91"/>
      <c r="S14" s="91"/>
      <c r="T14" s="91"/>
      <c r="U14" s="91"/>
      <c r="V14" s="9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2:34" ht="14.25" customHeight="1">
      <c r="B15" s="4" t="s">
        <v>4</v>
      </c>
      <c r="C15" s="4" t="str">
        <f>B15</f>
        <v>(4004) DUES/CNTNUNG MBRS &amp; DIV TRFR</v>
      </c>
      <c r="D15" s="5"/>
      <c r="E15" s="5"/>
      <c r="F15" s="5"/>
      <c r="G15" s="14">
        <f>SUM(W15:AA15)</f>
        <v>0</v>
      </c>
      <c r="H15" s="17"/>
      <c r="I15" s="5"/>
      <c r="J15" s="86"/>
      <c r="K15" s="91"/>
      <c r="L15" s="4"/>
      <c r="M15" s="96"/>
      <c r="N15" s="4"/>
      <c r="O15" s="96"/>
      <c r="P15" s="91"/>
      <c r="Q15" s="91"/>
      <c r="R15" s="91"/>
      <c r="S15" s="91"/>
      <c r="T15" s="91"/>
      <c r="U15" s="91"/>
      <c r="V15" s="91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2:34" ht="15" customHeight="1">
      <c r="B16" s="3" t="s">
        <v>5</v>
      </c>
      <c r="C16" s="4" t="str">
        <f>B16</f>
        <v>(4100) SALES/BOOKS</v>
      </c>
      <c r="D16" s="5"/>
      <c r="E16" s="5"/>
      <c r="F16" s="5"/>
      <c r="G16" s="14">
        <f>SUM(W16:AA16)</f>
        <v>0</v>
      </c>
      <c r="H16" s="17"/>
      <c r="I16" s="5"/>
      <c r="J16" s="86"/>
      <c r="K16" s="91"/>
      <c r="L16" s="4"/>
      <c r="M16" s="96"/>
      <c r="N16" s="4"/>
      <c r="O16" s="96"/>
      <c r="P16" s="91"/>
      <c r="Q16" s="91"/>
      <c r="R16" s="91"/>
      <c r="S16" s="91"/>
      <c r="T16" s="91"/>
      <c r="U16" s="91"/>
      <c r="V16" s="91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2:34" ht="13.5" hidden="1">
      <c r="B17" s="3" t="s">
        <v>6</v>
      </c>
      <c r="C17" s="4" t="str">
        <f>B17</f>
        <v>(4600) ASSETS RELEASED FROM RESTRICTION</v>
      </c>
      <c r="D17" s="5"/>
      <c r="E17" s="5"/>
      <c r="F17" s="5"/>
      <c r="G17" s="14">
        <f>SUM(W17:AA17)</f>
        <v>0</v>
      </c>
      <c r="H17" s="17"/>
      <c r="I17" s="5"/>
      <c r="J17" s="86"/>
      <c r="K17" s="91"/>
      <c r="L17" s="4"/>
      <c r="M17" s="96"/>
      <c r="N17" s="4"/>
      <c r="O17" s="96"/>
      <c r="P17" s="91"/>
      <c r="Q17" s="91"/>
      <c r="R17" s="91"/>
      <c r="S17" s="91"/>
      <c r="T17" s="91"/>
      <c r="U17" s="91"/>
      <c r="V17" s="91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2:34" ht="14.25" customHeight="1">
      <c r="B18" s="3" t="s">
        <v>7</v>
      </c>
      <c r="C18" s="4" t="str">
        <f>B18</f>
        <v>(4601) RETURNS/CREDITS</v>
      </c>
      <c r="D18" s="5"/>
      <c r="E18" s="5"/>
      <c r="F18" s="5"/>
      <c r="G18" s="14">
        <f>SUM(W18:AA18)</f>
        <v>0</v>
      </c>
      <c r="H18" s="17"/>
      <c r="I18" s="5"/>
      <c r="J18" s="86"/>
      <c r="K18" s="91"/>
      <c r="L18" s="4"/>
      <c r="M18" s="96"/>
      <c r="N18" s="4"/>
      <c r="O18" s="96"/>
      <c r="P18" s="91"/>
      <c r="Q18" s="91"/>
      <c r="R18" s="91"/>
      <c r="S18" s="91"/>
      <c r="T18" s="91"/>
      <c r="U18" s="91"/>
      <c r="V18" s="91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2:34" ht="15" customHeight="1">
      <c r="B19" s="3" t="s">
        <v>8</v>
      </c>
      <c r="C19" s="4" t="str">
        <f>B19</f>
        <v>(4602) SALES/BOOKS-DISCOUNT</v>
      </c>
      <c r="D19" s="5"/>
      <c r="E19" s="5"/>
      <c r="F19" s="5"/>
      <c r="G19" s="14">
        <f>SUM(W19:AA19)</f>
        <v>0</v>
      </c>
      <c r="H19" s="17"/>
      <c r="I19" s="5"/>
      <c r="J19" s="86"/>
      <c r="K19" s="91"/>
      <c r="L19" s="4"/>
      <c r="M19" s="96"/>
      <c r="N19" s="4"/>
      <c r="O19" s="96"/>
      <c r="P19" s="91"/>
      <c r="Q19" s="91"/>
      <c r="R19" s="91"/>
      <c r="S19" s="91"/>
      <c r="T19" s="91"/>
      <c r="U19" s="91"/>
      <c r="V19" s="9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2:34" ht="15" customHeight="1">
      <c r="B20" s="4" t="s">
        <v>9</v>
      </c>
      <c r="C20" s="4" t="str">
        <f>B20</f>
        <v>(4101) SALES/PAMPHLETS</v>
      </c>
      <c r="D20" s="5"/>
      <c r="E20" s="5"/>
      <c r="F20" s="5"/>
      <c r="G20" s="14">
        <f>SUM(W20:AA20)</f>
        <v>0</v>
      </c>
      <c r="H20" s="17"/>
      <c r="I20" s="5"/>
      <c r="J20" s="86"/>
      <c r="K20" s="91"/>
      <c r="L20" s="4"/>
      <c r="M20" s="96"/>
      <c r="N20" s="4"/>
      <c r="O20" s="96"/>
      <c r="P20" s="91"/>
      <c r="Q20" s="91"/>
      <c r="R20" s="91"/>
      <c r="S20" s="91"/>
      <c r="T20" s="91"/>
      <c r="U20" s="91"/>
      <c r="V20" s="9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2:34" ht="15" customHeight="1">
      <c r="B21" s="4" t="s">
        <v>10</v>
      </c>
      <c r="C21" s="4" t="str">
        <f>B21</f>
        <v>(4102) SALES - AUDIOVISUAL</v>
      </c>
      <c r="D21" s="5"/>
      <c r="E21" s="5"/>
      <c r="F21" s="5"/>
      <c r="G21" s="14">
        <f>SUM(W21:AA21)</f>
        <v>0</v>
      </c>
      <c r="H21" s="17"/>
      <c r="I21" s="5"/>
      <c r="J21" s="86"/>
      <c r="K21" s="91"/>
      <c r="L21" s="4"/>
      <c r="M21" s="96"/>
      <c r="N21" s="4"/>
      <c r="O21" s="96"/>
      <c r="P21" s="91"/>
      <c r="Q21" s="91"/>
      <c r="R21" s="91"/>
      <c r="S21" s="91"/>
      <c r="T21" s="91"/>
      <c r="U21" s="91"/>
      <c r="V21" s="91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2:34" ht="15" customHeight="1">
      <c r="B22" s="4" t="s">
        <v>11</v>
      </c>
      <c r="C22" s="4" t="str">
        <f>B22</f>
        <v>(4103) SALES - ONLINE</v>
      </c>
      <c r="D22" s="5"/>
      <c r="E22" s="5"/>
      <c r="F22" s="5"/>
      <c r="G22" s="14">
        <f>SUM(W22:AA22)</f>
        <v>0</v>
      </c>
      <c r="H22" s="17"/>
      <c r="I22" s="5"/>
      <c r="J22" s="86"/>
      <c r="K22" s="91"/>
      <c r="L22" s="4"/>
      <c r="M22" s="96"/>
      <c r="N22" s="4"/>
      <c r="O22" s="96"/>
      <c r="P22" s="91"/>
      <c r="Q22" s="91"/>
      <c r="R22" s="91"/>
      <c r="S22" s="91"/>
      <c r="T22" s="91"/>
      <c r="U22" s="91"/>
      <c r="V22" s="9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2:34" ht="15" customHeight="1">
      <c r="B23" s="4" t="s">
        <v>12</v>
      </c>
      <c r="C23" s="4" t="str">
        <f>B23</f>
        <v>(4104) SALES/RENTL MAIL LISTS</v>
      </c>
      <c r="D23" s="5"/>
      <c r="E23" s="5"/>
      <c r="F23" s="5"/>
      <c r="G23" s="14">
        <f>SUM(W23:AA23)</f>
        <v>0</v>
      </c>
      <c r="H23" s="17"/>
      <c r="I23" s="5"/>
      <c r="J23" s="86"/>
      <c r="K23" s="91"/>
      <c r="L23" s="4"/>
      <c r="M23" s="96"/>
      <c r="N23" s="4"/>
      <c r="O23" s="96"/>
      <c r="P23" s="91"/>
      <c r="Q23" s="91"/>
      <c r="R23" s="91"/>
      <c r="S23" s="91"/>
      <c r="T23" s="91"/>
      <c r="U23" s="91"/>
      <c r="V23" s="9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2:34" ht="15" customHeight="1">
      <c r="B24" s="4" t="s">
        <v>13</v>
      </c>
      <c r="C24" s="4" t="str">
        <f>B24</f>
        <v>(4105) SALES/WEBINARS/WEBCASTS/WEB CE</v>
      </c>
      <c r="D24" s="5"/>
      <c r="E24" s="5"/>
      <c r="F24" s="5"/>
      <c r="G24" s="14">
        <f>SUM(W24:AA24)</f>
        <v>0</v>
      </c>
      <c r="H24" s="17"/>
      <c r="I24" s="5"/>
      <c r="J24" s="86"/>
      <c r="K24" s="91"/>
      <c r="L24" s="4"/>
      <c r="M24" s="96"/>
      <c r="N24" s="4"/>
      <c r="O24" s="96"/>
      <c r="P24" s="91"/>
      <c r="Q24" s="91"/>
      <c r="R24" s="91"/>
      <c r="S24" s="91"/>
      <c r="T24" s="91"/>
      <c r="U24" s="91"/>
      <c r="V24" s="91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2:34" ht="15" customHeight="1">
      <c r="B25" s="4" t="s">
        <v>14</v>
      </c>
      <c r="C25" s="4" t="str">
        <f>B25</f>
        <v>(4108) SALES/ALA STORE</v>
      </c>
      <c r="D25" s="5"/>
      <c r="E25" s="5"/>
      <c r="F25" s="5"/>
      <c r="G25" s="14">
        <f>SUM(W25:AA25)</f>
        <v>0</v>
      </c>
      <c r="H25" s="17"/>
      <c r="I25" s="5"/>
      <c r="J25" s="86"/>
      <c r="K25" s="91"/>
      <c r="L25" s="4"/>
      <c r="M25" s="96"/>
      <c r="N25" s="4"/>
      <c r="O25" s="96"/>
      <c r="P25" s="91"/>
      <c r="Q25" s="91"/>
      <c r="R25" s="91"/>
      <c r="S25" s="91"/>
      <c r="T25" s="91"/>
      <c r="U25" s="91"/>
      <c r="V25" s="91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6" ht="15" customHeight="1">
      <c r="A26" s="3"/>
      <c r="B26" s="4" t="s">
        <v>15</v>
      </c>
      <c r="C26" s="4" t="str">
        <f>B26</f>
        <v>(4109) SALES/MISC</v>
      </c>
      <c r="D26" s="5"/>
      <c r="E26" s="5"/>
      <c r="F26" s="5"/>
      <c r="G26" s="14">
        <f>SUM(W26:AA26)</f>
        <v>0</v>
      </c>
      <c r="H26" s="17"/>
      <c r="I26" s="5"/>
      <c r="J26" s="86"/>
      <c r="K26" s="91"/>
      <c r="L26" s="4"/>
      <c r="M26" s="96"/>
      <c r="N26" s="4"/>
      <c r="O26" s="96"/>
      <c r="P26" s="91"/>
      <c r="Q26" s="91"/>
      <c r="R26" s="91"/>
      <c r="S26" s="91"/>
      <c r="T26" s="91"/>
      <c r="U26" s="91"/>
      <c r="V26" s="91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3"/>
      <c r="AJ26" s="3"/>
    </row>
    <row r="27" spans="2:34" ht="15" customHeight="1">
      <c r="B27" s="4" t="s">
        <v>16</v>
      </c>
      <c r="C27" s="4" t="str">
        <f>B27</f>
        <v>(4110) SUBSCRIPTIONS</v>
      </c>
      <c r="D27" s="5"/>
      <c r="E27" s="5"/>
      <c r="F27" s="5"/>
      <c r="G27" s="14">
        <f>SUM(W27:AA27)</f>
        <v>0</v>
      </c>
      <c r="H27" s="17"/>
      <c r="I27" s="5"/>
      <c r="J27" s="86"/>
      <c r="K27" s="91"/>
      <c r="L27" s="4"/>
      <c r="M27" s="96"/>
      <c r="N27" s="4"/>
      <c r="O27" s="96"/>
      <c r="P27" s="91"/>
      <c r="Q27" s="91"/>
      <c r="R27" s="91"/>
      <c r="S27" s="91"/>
      <c r="T27" s="91"/>
      <c r="U27" s="91"/>
      <c r="V27" s="91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2:34" ht="15" customHeight="1">
      <c r="B28" s="4" t="s">
        <v>17</v>
      </c>
      <c r="C28" s="4" t="str">
        <f>B28</f>
        <v>(4140) ADVERTISING/GROSS</v>
      </c>
      <c r="D28" s="5"/>
      <c r="E28" s="5"/>
      <c r="F28" s="5"/>
      <c r="G28" s="14">
        <f>SUM(W28:AA28)</f>
        <v>0</v>
      </c>
      <c r="H28" s="17"/>
      <c r="I28" s="5"/>
      <c r="J28" s="86"/>
      <c r="K28" s="91"/>
      <c r="L28" s="4"/>
      <c r="M28" s="96"/>
      <c r="N28" s="4"/>
      <c r="O28" s="96"/>
      <c r="P28" s="91"/>
      <c r="Q28" s="91"/>
      <c r="R28" s="91"/>
      <c r="S28" s="91"/>
      <c r="T28" s="91"/>
      <c r="U28" s="91"/>
      <c r="V28" s="9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2:34" ht="15" customHeight="1">
      <c r="B29" s="4" t="s">
        <v>18</v>
      </c>
      <c r="C29" s="4" t="str">
        <f>B29</f>
        <v>(4143) ADVERTISING/ON-LINE</v>
      </c>
      <c r="D29" s="5"/>
      <c r="E29" s="5"/>
      <c r="F29" s="5"/>
      <c r="G29" s="14">
        <f>SUM(W29:AA29)</f>
        <v>0</v>
      </c>
      <c r="H29" s="17"/>
      <c r="I29" s="5"/>
      <c r="J29" s="86"/>
      <c r="K29" s="91"/>
      <c r="L29" s="4"/>
      <c r="M29" s="96"/>
      <c r="N29" s="4"/>
      <c r="O29" s="96"/>
      <c r="P29" s="91"/>
      <c r="Q29" s="91"/>
      <c r="R29" s="91"/>
      <c r="S29" s="91"/>
      <c r="T29" s="91"/>
      <c r="U29" s="91"/>
      <c r="V29" s="91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6" ht="15" customHeight="1">
      <c r="A30" s="3"/>
      <c r="B30" s="4" t="s">
        <v>19</v>
      </c>
      <c r="C30" s="4" t="str">
        <f>B30</f>
        <v>(4610) COMMISSION/LINE ADV</v>
      </c>
      <c r="D30" s="5"/>
      <c r="E30" s="5"/>
      <c r="F30" s="5"/>
      <c r="G30" s="14">
        <f>SUM(W30:AA30)</f>
        <v>0</v>
      </c>
      <c r="H30" s="17"/>
      <c r="I30" s="5"/>
      <c r="J30" s="86"/>
      <c r="K30" s="91"/>
      <c r="L30" s="4"/>
      <c r="M30" s="96"/>
      <c r="N30" s="4"/>
      <c r="O30" s="96"/>
      <c r="P30" s="91"/>
      <c r="Q30" s="91"/>
      <c r="R30" s="91"/>
      <c r="S30" s="91"/>
      <c r="T30" s="91"/>
      <c r="U30" s="91"/>
      <c r="V30" s="9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3"/>
      <c r="AJ30" s="3"/>
    </row>
    <row r="31" spans="2:34" ht="15" customHeight="1">
      <c r="B31" s="4" t="s">
        <v>20</v>
      </c>
      <c r="C31" s="4" t="str">
        <f>B31</f>
        <v>(4611) COMMISSION/SALES REP</v>
      </c>
      <c r="D31" s="5"/>
      <c r="E31" s="5"/>
      <c r="F31" s="5"/>
      <c r="G31" s="14">
        <f>SUM(W31:AA31)</f>
        <v>0</v>
      </c>
      <c r="H31" s="17"/>
      <c r="I31" s="5"/>
      <c r="J31" s="86"/>
      <c r="K31" s="91"/>
      <c r="L31" s="4"/>
      <c r="M31" s="96"/>
      <c r="N31" s="4"/>
      <c r="O31" s="96"/>
      <c r="P31" s="91"/>
      <c r="Q31" s="91"/>
      <c r="R31" s="91"/>
      <c r="S31" s="91"/>
      <c r="T31" s="91"/>
      <c r="U31" s="91"/>
      <c r="V31" s="9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6" ht="15" customHeight="1">
      <c r="A32" s="3"/>
      <c r="B32" s="4" t="s">
        <v>21</v>
      </c>
      <c r="C32" s="4" t="str">
        <f>B32</f>
        <v>(4612) COMMISSION/ADVERTISING AGENCY</v>
      </c>
      <c r="D32" s="5"/>
      <c r="E32" s="5"/>
      <c r="F32" s="5"/>
      <c r="G32" s="14">
        <f>SUM(W32:AA32)</f>
        <v>0</v>
      </c>
      <c r="H32" s="17"/>
      <c r="I32" s="5"/>
      <c r="J32" s="86"/>
      <c r="K32" s="91"/>
      <c r="L32" s="4"/>
      <c r="M32" s="96"/>
      <c r="N32" s="4"/>
      <c r="O32" s="96"/>
      <c r="P32" s="91"/>
      <c r="Q32" s="91"/>
      <c r="R32" s="91"/>
      <c r="S32" s="91"/>
      <c r="T32" s="91"/>
      <c r="U32" s="91"/>
      <c r="V32" s="9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3"/>
      <c r="AJ32" s="3"/>
    </row>
    <row r="33" spans="1:36" ht="15" customHeight="1">
      <c r="A33" s="3"/>
      <c r="B33" s="4" t="s">
        <v>22</v>
      </c>
      <c r="C33" s="4" t="str">
        <f>B33</f>
        <v>(4142) ADVERTISING/CLASSIFIED</v>
      </c>
      <c r="D33" s="5"/>
      <c r="E33" s="5"/>
      <c r="F33" s="5"/>
      <c r="G33" s="14">
        <f>SUM(W33:AA33)</f>
        <v>0</v>
      </c>
      <c r="H33" s="17"/>
      <c r="I33" s="5"/>
      <c r="J33" s="86"/>
      <c r="K33" s="91"/>
      <c r="L33" s="4"/>
      <c r="M33" s="96"/>
      <c r="N33" s="4"/>
      <c r="O33" s="96"/>
      <c r="P33" s="91"/>
      <c r="Q33" s="91"/>
      <c r="R33" s="91"/>
      <c r="S33" s="91"/>
      <c r="T33" s="91"/>
      <c r="U33" s="91"/>
      <c r="V33" s="91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3"/>
      <c r="AJ33" s="3"/>
    </row>
    <row r="34" spans="1:36" ht="15" customHeight="1">
      <c r="A34" s="3"/>
      <c r="B34" s="4" t="s">
        <v>23</v>
      </c>
      <c r="C34" s="4" t="str">
        <f>B34</f>
        <v>(4200) REGISTRATION FEES</v>
      </c>
      <c r="D34" s="5"/>
      <c r="E34" s="5"/>
      <c r="F34" s="5"/>
      <c r="G34" s="14">
        <f>SUM(W34:AA34)</f>
        <v>0</v>
      </c>
      <c r="H34" s="17"/>
      <c r="I34" s="5"/>
      <c r="J34" s="86"/>
      <c r="K34" s="91"/>
      <c r="L34" s="4"/>
      <c r="M34" s="96"/>
      <c r="N34" s="4"/>
      <c r="O34" s="96"/>
      <c r="P34" s="91"/>
      <c r="Q34" s="91"/>
      <c r="R34" s="91"/>
      <c r="S34" s="91"/>
      <c r="T34" s="91"/>
      <c r="U34" s="91"/>
      <c r="V34" s="91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3"/>
      <c r="AJ34" s="3"/>
    </row>
    <row r="35" spans="2:34" ht="15" customHeight="1">
      <c r="B35" s="4" t="s">
        <v>24</v>
      </c>
      <c r="C35" s="4" t="str">
        <f>B35</f>
        <v>(4210) EXHIBIT SPACE RENTALS</v>
      </c>
      <c r="D35" s="5"/>
      <c r="E35" s="5"/>
      <c r="F35" s="5"/>
      <c r="G35" s="14">
        <f>SUM(W35:AA35)</f>
        <v>0</v>
      </c>
      <c r="H35" s="17"/>
      <c r="I35" s="5"/>
      <c r="J35" s="86"/>
      <c r="K35" s="91"/>
      <c r="L35" s="4"/>
      <c r="M35" s="96"/>
      <c r="N35" s="4"/>
      <c r="O35" s="96"/>
      <c r="P35" s="91"/>
      <c r="Q35" s="91"/>
      <c r="R35" s="91"/>
      <c r="S35" s="91"/>
      <c r="T35" s="91"/>
      <c r="U35" s="91"/>
      <c r="V35" s="91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6" ht="15" customHeight="1">
      <c r="A36" s="3"/>
      <c r="B36" s="4" t="s">
        <v>25</v>
      </c>
      <c r="C36" s="4" t="str">
        <f>B36</f>
        <v>(4220) MEAL FUNCTIONS</v>
      </c>
      <c r="D36" s="5"/>
      <c r="E36" s="5"/>
      <c r="F36" s="5"/>
      <c r="G36" s="14">
        <f>SUM(W36:AA36)</f>
        <v>0</v>
      </c>
      <c r="H36" s="17"/>
      <c r="I36" s="5"/>
      <c r="J36" s="86"/>
      <c r="K36" s="91"/>
      <c r="L36" s="4"/>
      <c r="M36" s="96"/>
      <c r="N36" s="4"/>
      <c r="O36" s="96"/>
      <c r="P36" s="91"/>
      <c r="Q36" s="91"/>
      <c r="R36" s="91"/>
      <c r="S36" s="91"/>
      <c r="T36" s="91"/>
      <c r="U36" s="91"/>
      <c r="V36" s="91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3"/>
      <c r="AJ36" s="3"/>
    </row>
    <row r="37" spans="1:36" ht="14.25" customHeight="1">
      <c r="A37" s="3"/>
      <c r="B37" s="4" t="s">
        <v>26</v>
      </c>
      <c r="C37" s="4" t="str">
        <f>B37</f>
        <v>(4300) GRANTS/CONTRACTS/AWARDS</v>
      </c>
      <c r="D37" s="5"/>
      <c r="E37" s="5"/>
      <c r="F37" s="5"/>
      <c r="G37" s="14">
        <f>SUM(W37:AA37)</f>
        <v>0</v>
      </c>
      <c r="H37" s="17"/>
      <c r="I37" s="5"/>
      <c r="J37" s="86"/>
      <c r="K37" s="91"/>
      <c r="L37" s="4"/>
      <c r="M37" s="96"/>
      <c r="N37" s="4"/>
      <c r="O37" s="96"/>
      <c r="P37" s="91"/>
      <c r="Q37" s="91"/>
      <c r="R37" s="91"/>
      <c r="S37" s="91"/>
      <c r="T37" s="91"/>
      <c r="U37" s="91"/>
      <c r="V37" s="91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3"/>
      <c r="AJ37" s="3"/>
    </row>
    <row r="38" spans="2:34" ht="14.25" customHeight="1">
      <c r="B38" s="4" t="s">
        <v>27</v>
      </c>
      <c r="C38" s="4" t="str">
        <f>B38</f>
        <v>(4301) GRANTS AWARDS - TEMPORARILY RESTRICTED</v>
      </c>
      <c r="D38" s="5"/>
      <c r="E38" s="5"/>
      <c r="F38" s="5"/>
      <c r="G38" s="14">
        <f>SUM(W38:AA38)</f>
        <v>0</v>
      </c>
      <c r="H38" s="17"/>
      <c r="I38" s="5"/>
      <c r="J38" s="86"/>
      <c r="K38" s="91"/>
      <c r="L38" s="4"/>
      <c r="M38" s="96"/>
      <c r="N38" s="4"/>
      <c r="O38" s="96"/>
      <c r="P38" s="91"/>
      <c r="Q38" s="91"/>
      <c r="R38" s="91"/>
      <c r="S38" s="91"/>
      <c r="T38" s="91"/>
      <c r="U38" s="91"/>
      <c r="V38" s="91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2:34" ht="14.25" customHeight="1">
      <c r="B39" s="4" t="s">
        <v>28</v>
      </c>
      <c r="C39" s="4" t="str">
        <f>B39</f>
        <v>(4400) DONATIONS/HONORARIA</v>
      </c>
      <c r="D39" s="5"/>
      <c r="E39" s="5"/>
      <c r="F39" s="5"/>
      <c r="G39" s="14">
        <f>SUM(W39:AA39)</f>
        <v>0</v>
      </c>
      <c r="H39" s="17"/>
      <c r="I39" s="5"/>
      <c r="J39" s="86"/>
      <c r="K39" s="91"/>
      <c r="L39" s="4"/>
      <c r="M39" s="96"/>
      <c r="N39" s="4"/>
      <c r="O39" s="96"/>
      <c r="P39" s="91"/>
      <c r="Q39" s="91"/>
      <c r="R39" s="91"/>
      <c r="S39" s="91"/>
      <c r="T39" s="91"/>
      <c r="U39" s="91"/>
      <c r="V39" s="91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6" ht="14.25" customHeight="1">
      <c r="A40" s="3"/>
      <c r="B40" s="4" t="s">
        <v>29</v>
      </c>
      <c r="C40" s="4" t="str">
        <f>B40</f>
        <v>(4420) INT/DIV</v>
      </c>
      <c r="D40" s="5"/>
      <c r="E40" s="5"/>
      <c r="F40" s="5"/>
      <c r="G40" s="14">
        <f>SUM(W40:AA40)</f>
        <v>0</v>
      </c>
      <c r="H40" s="17"/>
      <c r="I40" s="5"/>
      <c r="J40" s="86"/>
      <c r="K40" s="91"/>
      <c r="L40" s="4"/>
      <c r="M40" s="96"/>
      <c r="N40" s="4"/>
      <c r="O40" s="96"/>
      <c r="P40" s="91"/>
      <c r="Q40" s="91"/>
      <c r="R40" s="91"/>
      <c r="S40" s="91"/>
      <c r="T40" s="91"/>
      <c r="U40" s="91"/>
      <c r="V40" s="91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3"/>
      <c r="AJ40" s="3"/>
    </row>
    <row r="41" spans="1:36" ht="14.25" customHeight="1">
      <c r="A41" s="3"/>
      <c r="B41" s="4" t="s">
        <v>30</v>
      </c>
      <c r="C41" s="4" t="str">
        <f>B41</f>
        <v>(4421) ROYALTIES</v>
      </c>
      <c r="D41" s="5">
        <v>2300.9400000000001</v>
      </c>
      <c r="E41" s="5">
        <v>4078.54</v>
      </c>
      <c r="F41" s="5">
        <v>6368.3599999999997</v>
      </c>
      <c r="G41" s="14">
        <f>SUM(W41:AA41)</f>
        <v>0</v>
      </c>
      <c r="H41" s="17">
        <v>10000</v>
      </c>
      <c r="I41" s="5">
        <v>6000</v>
      </c>
      <c r="J41" s="86">
        <v>4000</v>
      </c>
      <c r="K41" s="91"/>
      <c r="L41" s="4"/>
      <c r="M41" s="96"/>
      <c r="N41" s="4">
        <v>500</v>
      </c>
      <c r="O41" s="96"/>
      <c r="P41" s="91"/>
      <c r="Q41" s="91"/>
      <c r="R41" s="91"/>
      <c r="S41" s="91"/>
      <c r="T41" s="91">
        <v>3000</v>
      </c>
      <c r="U41" s="91"/>
      <c r="V41" s="91">
        <v>500</v>
      </c>
      <c r="W41" s="20"/>
      <c r="X41" s="20"/>
      <c r="Y41" s="20"/>
      <c r="Z41" s="20"/>
      <c r="AA41" s="20"/>
      <c r="AB41" s="20"/>
      <c r="AC41" s="20">
        <v>639.19000000000005</v>
      </c>
      <c r="AD41" s="20"/>
      <c r="AE41" s="20"/>
      <c r="AF41" s="20"/>
      <c r="AG41" s="20"/>
      <c r="AH41" s="20">
        <v>3439.3499999999999</v>
      </c>
      <c r="AI41" s="3"/>
      <c r="AJ41" s="3"/>
    </row>
    <row r="42" spans="1:36" ht="13.5" hidden="1">
      <c r="A42" s="3"/>
      <c r="B42" s="4" t="s">
        <v>31</v>
      </c>
      <c r="C42" s="4" t="str">
        <f>B42</f>
        <v>(4422) ENDOWMENT GAIN/LOSS-REALIZED</v>
      </c>
      <c r="D42" s="5"/>
      <c r="E42" s="5"/>
      <c r="F42" s="5"/>
      <c r="G42" s="14">
        <f>SUM(W42:AA42)</f>
        <v>0</v>
      </c>
      <c r="H42" s="17"/>
      <c r="I42" s="5"/>
      <c r="J42" s="86"/>
      <c r="K42" s="91"/>
      <c r="L42" s="4"/>
      <c r="M42" s="96"/>
      <c r="N42" s="4"/>
      <c r="O42" s="96"/>
      <c r="P42" s="91"/>
      <c r="Q42" s="91"/>
      <c r="R42" s="91"/>
      <c r="S42" s="91"/>
      <c r="T42" s="91"/>
      <c r="U42" s="91"/>
      <c r="V42" s="91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3"/>
      <c r="AJ42" s="3"/>
    </row>
    <row r="43" spans="1:36" ht="13.5" hidden="1">
      <c r="A43" s="3"/>
      <c r="B43" s="4" t="s">
        <v>32</v>
      </c>
      <c r="C43" s="4" t="str">
        <f>B43</f>
        <v>(4423) ENDWMNT GAIN/LOSS-UNREALIZED</v>
      </c>
      <c r="D43" s="5"/>
      <c r="E43" s="5"/>
      <c r="F43" s="5"/>
      <c r="G43" s="14">
        <f>SUM(W43:AA43)</f>
        <v>0</v>
      </c>
      <c r="H43" s="17"/>
      <c r="I43" s="5"/>
      <c r="J43" s="86"/>
      <c r="K43" s="91"/>
      <c r="L43" s="4"/>
      <c r="M43" s="96"/>
      <c r="N43" s="4"/>
      <c r="O43" s="96"/>
      <c r="P43" s="91"/>
      <c r="Q43" s="91"/>
      <c r="R43" s="91"/>
      <c r="S43" s="91"/>
      <c r="T43" s="91"/>
      <c r="U43" s="91"/>
      <c r="V43" s="91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3"/>
      <c r="AJ43" s="3"/>
    </row>
    <row r="44" spans="1:36" ht="14.25" customHeight="1">
      <c r="A44" s="54"/>
      <c r="B44" s="4" t="s">
        <v>33</v>
      </c>
      <c r="C44" s="4" t="str">
        <f>B44</f>
        <v>(4429) OVRHD-EXMPT REVENUE/DIVISIONS</v>
      </c>
      <c r="D44" s="5"/>
      <c r="E44" s="5"/>
      <c r="F44" s="5"/>
      <c r="G44" s="14">
        <f>SUM(W44:AA44)</f>
        <v>0</v>
      </c>
      <c r="H44" s="17"/>
      <c r="I44" s="5"/>
      <c r="J44" s="86"/>
      <c r="K44" s="91"/>
      <c r="L44" s="4"/>
      <c r="M44" s="96"/>
      <c r="N44" s="4"/>
      <c r="O44" s="96"/>
      <c r="P44" s="91"/>
      <c r="Q44" s="91"/>
      <c r="R44" s="91"/>
      <c r="S44" s="91"/>
      <c r="T44" s="91"/>
      <c r="U44" s="91"/>
      <c r="V44" s="91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62"/>
      <c r="AJ44" s="62"/>
    </row>
    <row r="45" spans="1:36" ht="14.25" customHeight="1">
      <c r="A45" s="3"/>
      <c r="B45" s="4" t="s">
        <v>34</v>
      </c>
      <c r="C45" s="4" t="str">
        <f>B45</f>
        <v>(4430) MISCELLANEOUS FEES</v>
      </c>
      <c r="D45" s="5"/>
      <c r="E45" s="5"/>
      <c r="F45" s="5"/>
      <c r="G45" s="14">
        <f>SUM(W45:AA45)</f>
        <v>0</v>
      </c>
      <c r="H45" s="17"/>
      <c r="I45" s="5"/>
      <c r="J45" s="86"/>
      <c r="K45" s="91"/>
      <c r="L45" s="4"/>
      <c r="M45" s="96"/>
      <c r="N45" s="4"/>
      <c r="O45" s="96"/>
      <c r="P45" s="91"/>
      <c r="Q45" s="91"/>
      <c r="R45" s="91"/>
      <c r="S45" s="91"/>
      <c r="T45" s="91"/>
      <c r="U45" s="91"/>
      <c r="V45" s="91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3"/>
      <c r="AJ45" s="3"/>
    </row>
    <row r="46" spans="2:34" ht="14.25" customHeight="1">
      <c r="B46" s="4" t="s">
        <v>35</v>
      </c>
      <c r="C46" s="4" t="str">
        <f>B46</f>
        <v>(4490) MISCELLANEOUS REVENUE</v>
      </c>
      <c r="D46" s="5"/>
      <c r="E46" s="5"/>
      <c r="F46" s="5"/>
      <c r="G46" s="14">
        <f>SUM(W46:AA46)</f>
        <v>0</v>
      </c>
      <c r="H46" s="17"/>
      <c r="I46" s="5"/>
      <c r="J46" s="86"/>
      <c r="K46" s="91"/>
      <c r="L46" s="4"/>
      <c r="M46" s="96"/>
      <c r="N46" s="4"/>
      <c r="O46" s="96"/>
      <c r="P46" s="91"/>
      <c r="Q46" s="91"/>
      <c r="R46" s="91"/>
      <c r="S46" s="91"/>
      <c r="T46" s="91"/>
      <c r="U46" s="91"/>
      <c r="V46" s="91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6" ht="14.25" customHeight="1">
      <c r="A47" s="3"/>
      <c r="B47" s="7"/>
      <c r="C47" s="7" t="s">
        <v>173</v>
      </c>
      <c r="D47" s="22">
        <f>SUM(D10:D46)</f>
        <v>2300.9400000000001</v>
      </c>
      <c r="E47" s="22">
        <f>SUM(E10:E46)</f>
        <v>4078.54</v>
      </c>
      <c r="F47" s="22">
        <f>SUM(F10:F46)</f>
        <v>6368.3599999999997</v>
      </c>
      <c r="G47" s="23">
        <f>SUM(G10:G46)</f>
        <v>0</v>
      </c>
      <c r="H47" s="24">
        <f>SUM(H10:H46)</f>
        <v>10000</v>
      </c>
      <c r="I47" s="25">
        <f>SUM(I10:I46)</f>
        <v>6000</v>
      </c>
      <c r="J47" s="26">
        <f>SUM(J10:J46)</f>
        <v>4000</v>
      </c>
      <c r="K47" s="27">
        <f>SUM(K10:K46)</f>
        <v>0</v>
      </c>
      <c r="L47" s="27">
        <f>SUM(L10:L46)</f>
        <v>0</v>
      </c>
      <c r="M47" s="27">
        <f>SUM(M10:M46)</f>
        <v>0</v>
      </c>
      <c r="N47" s="27">
        <f>SUM(N10:N46)</f>
        <v>500</v>
      </c>
      <c r="O47" s="27">
        <f>SUM(O10:O46)</f>
        <v>0</v>
      </c>
      <c r="P47" s="27">
        <f>SUM(P10:P46)</f>
        <v>0</v>
      </c>
      <c r="Q47" s="27">
        <f>SUM(Q10:Q46)</f>
        <v>0</v>
      </c>
      <c r="R47" s="27">
        <f>SUM(R10:R46)</f>
        <v>0</v>
      </c>
      <c r="S47" s="27">
        <f>SUM(S10:S46)</f>
        <v>0</v>
      </c>
      <c r="T47" s="22">
        <f>SUM(T10:T46)</f>
        <v>3000</v>
      </c>
      <c r="U47" s="25">
        <f>SUM(U10:U46)</f>
        <v>0</v>
      </c>
      <c r="V47" s="27">
        <f>SUM(V10:V46)</f>
        <v>500</v>
      </c>
      <c r="AI47" s="3"/>
      <c r="AJ47" s="3"/>
    </row>
    <row r="48" spans="1:36" ht="14.25" customHeight="1">
      <c r="A48" s="54"/>
      <c r="B48" s="4"/>
      <c r="C48" s="4" t="s">
        <v>174</v>
      </c>
      <c r="D48" s="5"/>
      <c r="E48" s="5"/>
      <c r="F48" s="5"/>
      <c r="G48" s="28"/>
      <c r="H48" s="14"/>
      <c r="I48" s="5"/>
      <c r="J48" s="16"/>
      <c r="K48" s="18"/>
      <c r="L48" s="18"/>
      <c r="M48" s="18"/>
      <c r="N48" s="18"/>
      <c r="O48" s="18"/>
      <c r="P48" s="18"/>
      <c r="Q48" s="18"/>
      <c r="R48" s="18"/>
      <c r="S48" s="18"/>
      <c r="T48" s="5"/>
      <c r="U48" s="19"/>
      <c r="V48" s="18"/>
      <c r="AI48" s="62"/>
      <c r="AJ48" s="62"/>
    </row>
    <row r="49" spans="1:36" ht="14.25" customHeight="1">
      <c r="A49" s="3"/>
      <c r="B49" s="3" t="s">
        <v>36</v>
      </c>
      <c r="C49" s="4" t="str">
        <f>B49</f>
        <v>(5000) SALARIES &amp; WAGES</v>
      </c>
      <c r="D49" s="5"/>
      <c r="E49" s="5"/>
      <c r="F49" s="5"/>
      <c r="G49" s="14">
        <f>SUM(W49:AA49)</f>
        <v>0</v>
      </c>
      <c r="H49" s="17"/>
      <c r="I49" s="5"/>
      <c r="J49" s="16"/>
      <c r="K49" s="29"/>
      <c r="L49" s="30"/>
      <c r="M49" s="31"/>
      <c r="N49" s="30"/>
      <c r="O49" s="31"/>
      <c r="P49" s="29"/>
      <c r="Q49" s="29"/>
      <c r="R49" s="29"/>
      <c r="S49" s="29"/>
      <c r="T49" s="29"/>
      <c r="U49" s="29"/>
      <c r="V49" s="29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3"/>
      <c r="AJ49" s="3"/>
    </row>
    <row r="50" spans="1:36" ht="14.25" customHeight="1">
      <c r="A50" s="54"/>
      <c r="B50" s="3" t="s">
        <v>37</v>
      </c>
      <c r="C50" s="4" t="str">
        <f>B50</f>
        <v>(5001) WAGES/TEMPORARY EMPLOYEES</v>
      </c>
      <c r="D50" s="5"/>
      <c r="E50" s="5"/>
      <c r="F50" s="5"/>
      <c r="G50" s="14">
        <f>SUM(W50:AA50)</f>
        <v>0</v>
      </c>
      <c r="H50" s="17"/>
      <c r="I50" s="5"/>
      <c r="J50" s="16"/>
      <c r="K50" s="29"/>
      <c r="L50" s="30"/>
      <c r="M50" s="31"/>
      <c r="N50" s="30"/>
      <c r="O50" s="31"/>
      <c r="P50" s="29"/>
      <c r="Q50" s="29"/>
      <c r="R50" s="29"/>
      <c r="S50" s="29"/>
      <c r="T50" s="29"/>
      <c r="U50" s="29"/>
      <c r="V50" s="29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62"/>
      <c r="AJ50" s="62"/>
    </row>
    <row r="51" spans="1:36" ht="13.5" customHeight="1">
      <c r="A51" s="45"/>
      <c r="B51" s="3" t="s">
        <v>38</v>
      </c>
      <c r="C51" s="4" t="str">
        <f>B51</f>
        <v>(5002) OVERTIME WAGES</v>
      </c>
      <c r="D51" s="5"/>
      <c r="E51" s="5"/>
      <c r="F51" s="5"/>
      <c r="G51" s="14">
        <f>SUM(W51:AA51)</f>
        <v>0</v>
      </c>
      <c r="H51" s="17"/>
      <c r="I51" s="5"/>
      <c r="J51" s="16"/>
      <c r="K51" s="29"/>
      <c r="L51" s="30"/>
      <c r="M51" s="31"/>
      <c r="N51" s="30"/>
      <c r="O51" s="31"/>
      <c r="P51" s="29"/>
      <c r="Q51" s="29"/>
      <c r="R51" s="29"/>
      <c r="S51" s="29"/>
      <c r="T51" s="29"/>
      <c r="U51" s="29"/>
      <c r="V51" s="29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45"/>
      <c r="AJ51" s="45"/>
    </row>
    <row r="52" spans="2:34" ht="13.5" customHeight="1">
      <c r="B52" s="3" t="s">
        <v>39</v>
      </c>
      <c r="C52" s="4" t="str">
        <f>B52</f>
        <v>(5005) ATTRITION FACTOR</v>
      </c>
      <c r="D52" s="5"/>
      <c r="E52" s="5"/>
      <c r="F52" s="5"/>
      <c r="G52" s="14">
        <f>SUM(W52:AA52)</f>
        <v>0</v>
      </c>
      <c r="H52" s="17"/>
      <c r="I52" s="5">
        <v>0</v>
      </c>
      <c r="J52" s="16">
        <v>0</v>
      </c>
      <c r="K52" s="29">
        <v>0</v>
      </c>
      <c r="L52" s="30">
        <v>0</v>
      </c>
      <c r="M52" s="31">
        <v>0</v>
      </c>
      <c r="N52" s="30">
        <v>0</v>
      </c>
      <c r="O52" s="31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2:34" ht="13.5" hidden="1">
      <c r="B53" s="3" t="s">
        <v>40</v>
      </c>
      <c r="C53" s="4" t="str">
        <f>B53</f>
        <v>(5009) ACCRUED VACATION WAGES</v>
      </c>
      <c r="D53" s="5"/>
      <c r="E53" s="5"/>
      <c r="F53" s="5"/>
      <c r="G53" s="14">
        <f>SUM(W53:AA53)</f>
        <v>0</v>
      </c>
      <c r="H53" s="17"/>
      <c r="I53" s="5"/>
      <c r="J53" s="16"/>
      <c r="K53" s="18"/>
      <c r="L53" s="5"/>
      <c r="M53" s="19"/>
      <c r="N53" s="5"/>
      <c r="O53" s="19"/>
      <c r="P53" s="18"/>
      <c r="Q53" s="18"/>
      <c r="R53" s="18"/>
      <c r="S53" s="18"/>
      <c r="T53" s="18"/>
      <c r="U53" s="18"/>
      <c r="V53" s="1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2:34" ht="13.5" customHeight="1">
      <c r="B54" s="3" t="s">
        <v>41</v>
      </c>
      <c r="C54" s="4" t="str">
        <f>B54</f>
        <v>(5010) EMPLOYEE BENEFITS</v>
      </c>
      <c r="D54" s="5"/>
      <c r="E54" s="5"/>
      <c r="F54" s="5"/>
      <c r="G54" s="14">
        <f>SUM(W54:AA54)</f>
        <v>0</v>
      </c>
      <c r="H54" s="17"/>
      <c r="I54" s="5">
        <v>0</v>
      </c>
      <c r="J54" s="16">
        <v>0</v>
      </c>
      <c r="K54" s="29">
        <v>0</v>
      </c>
      <c r="L54" s="30">
        <v>0</v>
      </c>
      <c r="M54" s="31">
        <v>0</v>
      </c>
      <c r="N54" s="30">
        <v>0</v>
      </c>
      <c r="O54" s="31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2:34" ht="13.5" customHeight="1">
      <c r="B55" s="3" t="s">
        <v>42</v>
      </c>
      <c r="C55" s="4" t="str">
        <f>B55</f>
        <v>(5011) LIFE INSURANCE</v>
      </c>
      <c r="D55" s="5"/>
      <c r="E55" s="5"/>
      <c r="F55" s="5"/>
      <c r="G55" s="14">
        <f>SUM(W55:AA55)</f>
        <v>0</v>
      </c>
      <c r="H55" s="17"/>
      <c r="I55" s="5"/>
      <c r="J55" s="16"/>
      <c r="K55" s="29"/>
      <c r="L55" s="30"/>
      <c r="M55" s="31"/>
      <c r="N55" s="30"/>
      <c r="O55" s="31"/>
      <c r="P55" s="29"/>
      <c r="Q55" s="29"/>
      <c r="R55" s="29"/>
      <c r="S55" s="29"/>
      <c r="T55" s="29"/>
      <c r="U55" s="29"/>
      <c r="V55" s="29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2:34" ht="13.5" customHeight="1">
      <c r="B56" s="3" t="s">
        <v>43</v>
      </c>
      <c r="C56" s="4" t="str">
        <f>B56</f>
        <v>(5012) DISABILITY INSURANCE</v>
      </c>
      <c r="D56" s="5"/>
      <c r="E56" s="5"/>
      <c r="F56" s="5"/>
      <c r="G56" s="14">
        <f>SUM(W56:AA56)</f>
        <v>0</v>
      </c>
      <c r="H56" s="17"/>
      <c r="I56" s="5"/>
      <c r="J56" s="16"/>
      <c r="K56" s="29"/>
      <c r="L56" s="30"/>
      <c r="M56" s="31"/>
      <c r="N56" s="30"/>
      <c r="O56" s="31"/>
      <c r="P56" s="29"/>
      <c r="Q56" s="29"/>
      <c r="R56" s="29"/>
      <c r="S56" s="29"/>
      <c r="T56" s="29"/>
      <c r="U56" s="29"/>
      <c r="V56" s="29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2:34" ht="13.5" customHeight="1">
      <c r="B57" s="3" t="s">
        <v>44</v>
      </c>
      <c r="C57" s="4" t="str">
        <f>B57</f>
        <v>(5013) WORKERS COMP INSURANCE</v>
      </c>
      <c r="D57" s="5"/>
      <c r="E57" s="5"/>
      <c r="F57" s="5"/>
      <c r="G57" s="14">
        <f>SUM(W57:AA57)</f>
        <v>0</v>
      </c>
      <c r="H57" s="17"/>
      <c r="I57" s="5"/>
      <c r="J57" s="16"/>
      <c r="K57" s="29"/>
      <c r="L57" s="30"/>
      <c r="M57" s="31"/>
      <c r="N57" s="30"/>
      <c r="O57" s="31"/>
      <c r="P57" s="29"/>
      <c r="Q57" s="29"/>
      <c r="R57" s="29"/>
      <c r="S57" s="29"/>
      <c r="T57" s="29"/>
      <c r="U57" s="29"/>
      <c r="V57" s="29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2:34" ht="13.5" customHeight="1">
      <c r="B58" s="3" t="s">
        <v>45</v>
      </c>
      <c r="C58" s="4" t="str">
        <f>B58</f>
        <v>(5014) ANNUITY/EMPLOYER CONTRIBUTION</v>
      </c>
      <c r="D58" s="5"/>
      <c r="E58" s="5"/>
      <c r="F58" s="5"/>
      <c r="G58" s="14">
        <f>SUM(W58:AA58)</f>
        <v>0</v>
      </c>
      <c r="H58" s="17"/>
      <c r="I58" s="5"/>
      <c r="J58" s="16"/>
      <c r="K58" s="29"/>
      <c r="L58" s="30"/>
      <c r="M58" s="31"/>
      <c r="N58" s="30"/>
      <c r="O58" s="31"/>
      <c r="P58" s="29"/>
      <c r="Q58" s="29"/>
      <c r="R58" s="29"/>
      <c r="S58" s="29"/>
      <c r="T58" s="29"/>
      <c r="U58" s="29"/>
      <c r="V58" s="29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2:34" ht="13.5" customHeight="1">
      <c r="B59" s="3" t="s">
        <v>46</v>
      </c>
      <c r="C59" s="4" t="str">
        <f>B59</f>
        <v>(5015) TUITION REIMBURSEMENT</v>
      </c>
      <c r="D59" s="5"/>
      <c r="E59" s="5"/>
      <c r="F59" s="5"/>
      <c r="G59" s="14">
        <f>SUM(W59:AA59)</f>
        <v>0</v>
      </c>
      <c r="H59" s="17"/>
      <c r="I59" s="5"/>
      <c r="J59" s="86"/>
      <c r="K59" s="91"/>
      <c r="L59" s="4"/>
      <c r="M59" s="96"/>
      <c r="N59" s="4"/>
      <c r="O59" s="96"/>
      <c r="P59" s="91"/>
      <c r="Q59" s="91"/>
      <c r="R59" s="91"/>
      <c r="S59" s="91"/>
      <c r="T59" s="91"/>
      <c r="U59" s="91"/>
      <c r="V59" s="91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2:34" ht="13.5" customHeight="1">
      <c r="B60" s="3" t="s">
        <v>47</v>
      </c>
      <c r="C60" s="4" t="str">
        <f>B60</f>
        <v>(5016) PROFESSIONAL MEMBERSHIPS</v>
      </c>
      <c r="D60" s="5"/>
      <c r="E60" s="5"/>
      <c r="F60" s="5"/>
      <c r="G60" s="14">
        <f>SUM(W60:AA60)</f>
        <v>0</v>
      </c>
      <c r="H60" s="17"/>
      <c r="I60" s="5"/>
      <c r="J60" s="86"/>
      <c r="K60" s="91"/>
      <c r="L60" s="4"/>
      <c r="M60" s="96"/>
      <c r="N60" s="4"/>
      <c r="O60" s="96"/>
      <c r="P60" s="91"/>
      <c r="Q60" s="91"/>
      <c r="R60" s="91"/>
      <c r="S60" s="91"/>
      <c r="T60" s="91"/>
      <c r="U60" s="91"/>
      <c r="V60" s="91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2:34" ht="13.5" customHeight="1">
      <c r="B61" s="3" t="s">
        <v>48</v>
      </c>
      <c r="C61" s="4" t="str">
        <f>B61</f>
        <v>(5019) HEALTH INSURANCE</v>
      </c>
      <c r="D61" s="5"/>
      <c r="E61" s="5"/>
      <c r="F61" s="5"/>
      <c r="G61" s="14">
        <f>SUM(W61:AA61)</f>
        <v>0</v>
      </c>
      <c r="H61" s="17"/>
      <c r="I61" s="5"/>
      <c r="J61" s="16"/>
      <c r="K61" s="29"/>
      <c r="L61" s="30"/>
      <c r="M61" s="31"/>
      <c r="N61" s="30"/>
      <c r="O61" s="31"/>
      <c r="P61" s="29"/>
      <c r="Q61" s="29"/>
      <c r="R61" s="29"/>
      <c r="S61" s="29"/>
      <c r="T61" s="29"/>
      <c r="U61" s="29"/>
      <c r="V61" s="29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2:34" ht="13.5" customHeight="1">
      <c r="B62" s="3" t="s">
        <v>49</v>
      </c>
      <c r="C62" s="4" t="str">
        <f>B62</f>
        <v>(5020) FICA/EMPLOYER CONTRIBUTION</v>
      </c>
      <c r="D62" s="5"/>
      <c r="E62" s="5"/>
      <c r="F62" s="5"/>
      <c r="G62" s="14">
        <f>SUM(W62:AA62)</f>
        <v>0</v>
      </c>
      <c r="H62" s="17"/>
      <c r="I62" s="5"/>
      <c r="J62" s="16"/>
      <c r="K62" s="29"/>
      <c r="L62" s="30"/>
      <c r="M62" s="31"/>
      <c r="N62" s="30"/>
      <c r="O62" s="31"/>
      <c r="P62" s="29"/>
      <c r="Q62" s="29"/>
      <c r="R62" s="29"/>
      <c r="S62" s="29"/>
      <c r="T62" s="29"/>
      <c r="U62" s="29"/>
      <c r="V62" s="29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2:34" ht="13.5" customHeight="1">
      <c r="B63" s="3" t="s">
        <v>50</v>
      </c>
      <c r="C63" s="4" t="str">
        <f>B63</f>
        <v>(5021) UNEMPLOYMENT COMPENSATION TAX</v>
      </c>
      <c r="D63" s="5"/>
      <c r="E63" s="5"/>
      <c r="F63" s="5"/>
      <c r="G63" s="14">
        <f>SUM(W63:AA63)</f>
        <v>0</v>
      </c>
      <c r="H63" s="17"/>
      <c r="I63" s="5"/>
      <c r="J63" s="16"/>
      <c r="K63" s="29"/>
      <c r="L63" s="30"/>
      <c r="M63" s="31"/>
      <c r="N63" s="30"/>
      <c r="O63" s="31"/>
      <c r="P63" s="29"/>
      <c r="Q63" s="29"/>
      <c r="R63" s="29"/>
      <c r="S63" s="29"/>
      <c r="T63" s="29"/>
      <c r="U63" s="29"/>
      <c r="V63" s="29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2:34" ht="13.5" customHeight="1">
      <c r="B64" s="3" t="s">
        <v>51</v>
      </c>
      <c r="C64" s="4" t="str">
        <f>B64</f>
        <v>(5032) RELOCATION EXPENSE</v>
      </c>
      <c r="D64" s="5"/>
      <c r="E64" s="5"/>
      <c r="F64" s="5"/>
      <c r="G64" s="14">
        <f>SUM(W64:AA64)</f>
        <v>0</v>
      </c>
      <c r="H64" s="17"/>
      <c r="I64" s="5"/>
      <c r="J64" s="86"/>
      <c r="K64" s="91"/>
      <c r="L64" s="4"/>
      <c r="M64" s="96"/>
      <c r="N64" s="4"/>
      <c r="O64" s="96"/>
      <c r="P64" s="91"/>
      <c r="Q64" s="91"/>
      <c r="R64" s="91"/>
      <c r="S64" s="91"/>
      <c r="T64" s="91"/>
      <c r="U64" s="91"/>
      <c r="V64" s="91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2:34" ht="13.5" hidden="1">
      <c r="B65" s="3" t="s">
        <v>52</v>
      </c>
      <c r="C65" s="4" t="str">
        <f>B65</f>
        <v>(5040) POST RETIREMENT BENEFITS</v>
      </c>
      <c r="D65" s="5"/>
      <c r="E65" s="5"/>
      <c r="F65" s="5"/>
      <c r="G65" s="14">
        <f>SUM(W65:AA65)</f>
        <v>0</v>
      </c>
      <c r="H65" s="17"/>
      <c r="I65" s="5"/>
      <c r="J65" s="86"/>
      <c r="K65" s="91"/>
      <c r="L65" s="4"/>
      <c r="M65" s="96"/>
      <c r="N65" s="4"/>
      <c r="O65" s="96"/>
      <c r="P65" s="91"/>
      <c r="Q65" s="91"/>
      <c r="R65" s="91"/>
      <c r="S65" s="91"/>
      <c r="T65" s="91"/>
      <c r="U65" s="91"/>
      <c r="V65" s="91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2:34" ht="13.5" hidden="1">
      <c r="B66" s="3" t="s">
        <v>53</v>
      </c>
      <c r="C66" s="4" t="str">
        <f>B66</f>
        <v>(5041) BLUE CROSS REFUND</v>
      </c>
      <c r="D66" s="5"/>
      <c r="E66" s="5"/>
      <c r="F66" s="5"/>
      <c r="G66" s="14">
        <f>SUM(W66:AA66)</f>
        <v>0</v>
      </c>
      <c r="H66" s="17"/>
      <c r="I66" s="5"/>
      <c r="J66" s="86"/>
      <c r="K66" s="91"/>
      <c r="L66" s="4"/>
      <c r="M66" s="96"/>
      <c r="N66" s="4"/>
      <c r="O66" s="96"/>
      <c r="P66" s="91"/>
      <c r="Q66" s="91"/>
      <c r="R66" s="91"/>
      <c r="S66" s="91"/>
      <c r="T66" s="91"/>
      <c r="U66" s="91"/>
      <c r="V66" s="91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2:34" ht="13.5" customHeight="1">
      <c r="B67" s="3" t="s">
        <v>54</v>
      </c>
      <c r="C67" s="4" t="str">
        <f>B67</f>
        <v>(5100) TEMPORARY EMPLOYEES/OUTSIDE</v>
      </c>
      <c r="D67" s="5"/>
      <c r="E67" s="5"/>
      <c r="F67" s="5"/>
      <c r="G67" s="14">
        <f>SUM(W67:AA67)</f>
        <v>0</v>
      </c>
      <c r="H67" s="17"/>
      <c r="I67" s="5"/>
      <c r="J67" s="86"/>
      <c r="K67" s="91"/>
      <c r="L67" s="4"/>
      <c r="M67" s="96"/>
      <c r="N67" s="4"/>
      <c r="O67" s="96"/>
      <c r="P67" s="91"/>
      <c r="Q67" s="91"/>
      <c r="R67" s="91"/>
      <c r="S67" s="91"/>
      <c r="T67" s="91"/>
      <c r="U67" s="91"/>
      <c r="V67" s="91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2:34" ht="13.5" customHeight="1">
      <c r="B68" s="3" t="s">
        <v>55</v>
      </c>
      <c r="C68" s="4" t="str">
        <f>B68</f>
        <v>(5110) PROFESSIONAL SERVICES</v>
      </c>
      <c r="D68" s="5"/>
      <c r="E68" s="5"/>
      <c r="F68" s="5"/>
      <c r="G68" s="14">
        <f>SUM(W68:AA68)</f>
        <v>0</v>
      </c>
      <c r="H68" s="17"/>
      <c r="I68" s="5"/>
      <c r="J68" s="86"/>
      <c r="K68" s="91"/>
      <c r="L68" s="4"/>
      <c r="M68" s="96"/>
      <c r="N68" s="4"/>
      <c r="O68" s="96"/>
      <c r="P68" s="91"/>
      <c r="Q68" s="91"/>
      <c r="R68" s="91"/>
      <c r="S68" s="91"/>
      <c r="T68" s="91"/>
      <c r="U68" s="91"/>
      <c r="V68" s="91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2:34" ht="13.5" customHeight="1">
      <c r="B69" s="3" t="s">
        <v>56</v>
      </c>
      <c r="C69" s="4" t="str">
        <f>B69</f>
        <v>(5120) LEGAL FEES</v>
      </c>
      <c r="D69" s="5"/>
      <c r="E69" s="5"/>
      <c r="F69" s="5"/>
      <c r="G69" s="14">
        <f>SUM(W69:AA69)</f>
        <v>0</v>
      </c>
      <c r="H69" s="17"/>
      <c r="I69" s="5"/>
      <c r="J69" s="86"/>
      <c r="K69" s="91"/>
      <c r="L69" s="4"/>
      <c r="M69" s="96"/>
      <c r="N69" s="4"/>
      <c r="O69" s="96"/>
      <c r="P69" s="91"/>
      <c r="Q69" s="91"/>
      <c r="R69" s="91"/>
      <c r="S69" s="91"/>
      <c r="T69" s="91"/>
      <c r="U69" s="91"/>
      <c r="V69" s="91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2:34" ht="13.5" customHeight="1">
      <c r="B70" s="3" t="s">
        <v>57</v>
      </c>
      <c r="C70" s="4" t="str">
        <f>B70</f>
        <v>(5121) AUDIT/TAX FEES</v>
      </c>
      <c r="D70" s="5"/>
      <c r="E70" s="5"/>
      <c r="F70" s="5"/>
      <c r="G70" s="14">
        <f>SUM(W70:AA70)</f>
        <v>0</v>
      </c>
      <c r="H70" s="17"/>
      <c r="I70" s="5"/>
      <c r="J70" s="86"/>
      <c r="K70" s="91"/>
      <c r="L70" s="4"/>
      <c r="M70" s="96"/>
      <c r="N70" s="4"/>
      <c r="O70" s="96"/>
      <c r="P70" s="91"/>
      <c r="Q70" s="91"/>
      <c r="R70" s="91"/>
      <c r="S70" s="91"/>
      <c r="T70" s="91"/>
      <c r="U70" s="91"/>
      <c r="V70" s="91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2:34" ht="13.5" customHeight="1">
      <c r="B71" s="3" t="s">
        <v>58</v>
      </c>
      <c r="C71" s="4" t="str">
        <f>B71</f>
        <v>(5122) BANK S/C</v>
      </c>
      <c r="D71" s="5"/>
      <c r="E71" s="5"/>
      <c r="F71" s="5"/>
      <c r="G71" s="14">
        <f>SUM(W71:AA71)</f>
        <v>0</v>
      </c>
      <c r="H71" s="17"/>
      <c r="I71" s="5"/>
      <c r="J71" s="86"/>
      <c r="K71" s="91"/>
      <c r="L71" s="4"/>
      <c r="M71" s="96"/>
      <c r="N71" s="4"/>
      <c r="O71" s="96"/>
      <c r="P71" s="91"/>
      <c r="Q71" s="91"/>
      <c r="R71" s="91"/>
      <c r="S71" s="91"/>
      <c r="T71" s="91"/>
      <c r="U71" s="91"/>
      <c r="V71" s="91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</row>
    <row r="72" spans="2:34" ht="13.5" customHeight="1">
      <c r="B72" s="3" t="s">
        <v>59</v>
      </c>
      <c r="C72" s="4" t="str">
        <f>B72</f>
        <v>(5140) EQUIP/FURN REPAIRS</v>
      </c>
      <c r="D72" s="5"/>
      <c r="E72" s="5"/>
      <c r="F72" s="5"/>
      <c r="G72" s="14">
        <f>SUM(W72:AA72)</f>
        <v>0</v>
      </c>
      <c r="H72" s="17"/>
      <c r="I72" s="5"/>
      <c r="J72" s="86"/>
      <c r="K72" s="91"/>
      <c r="L72" s="4"/>
      <c r="M72" s="96"/>
      <c r="N72" s="4"/>
      <c r="O72" s="96"/>
      <c r="P72" s="91"/>
      <c r="Q72" s="91"/>
      <c r="R72" s="91"/>
      <c r="S72" s="91"/>
      <c r="T72" s="91"/>
      <c r="U72" s="91"/>
      <c r="V72" s="91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2:34" ht="13.5" customHeight="1">
      <c r="B73" s="3" t="s">
        <v>60</v>
      </c>
      <c r="C73" s="4" t="str">
        <f>B73</f>
        <v>(5141) MAINTENANCE AGREEMENTS</v>
      </c>
      <c r="D73" s="5"/>
      <c r="E73" s="5"/>
      <c r="F73" s="5"/>
      <c r="G73" s="14">
        <f>SUM(W73:AA73)</f>
        <v>0</v>
      </c>
      <c r="H73" s="17"/>
      <c r="I73" s="5"/>
      <c r="J73" s="86"/>
      <c r="K73" s="91"/>
      <c r="L73" s="4"/>
      <c r="M73" s="96"/>
      <c r="N73" s="4"/>
      <c r="O73" s="96"/>
      <c r="P73" s="91"/>
      <c r="Q73" s="91"/>
      <c r="R73" s="91"/>
      <c r="S73" s="91"/>
      <c r="T73" s="91"/>
      <c r="U73" s="91"/>
      <c r="V73" s="91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2:34" ht="13.5" customHeight="1">
      <c r="B74" s="3" t="s">
        <v>61</v>
      </c>
      <c r="C74" s="4" t="str">
        <f>B74</f>
        <v>(5150) MESSENGER SERVICE</v>
      </c>
      <c r="D74" s="5"/>
      <c r="E74" s="5"/>
      <c r="F74" s="5"/>
      <c r="G74" s="14">
        <f>SUM(W74:AA74)</f>
        <v>0</v>
      </c>
      <c r="H74" s="17"/>
      <c r="I74" s="5"/>
      <c r="J74" s="86"/>
      <c r="K74" s="91"/>
      <c r="L74" s="4"/>
      <c r="M74" s="96"/>
      <c r="N74" s="4"/>
      <c r="O74" s="96"/>
      <c r="P74" s="91"/>
      <c r="Q74" s="91"/>
      <c r="R74" s="91"/>
      <c r="S74" s="91"/>
      <c r="T74" s="91"/>
      <c r="U74" s="91"/>
      <c r="V74" s="91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2:34" ht="13.5" customHeight="1">
      <c r="B75" s="3" t="s">
        <v>62</v>
      </c>
      <c r="C75" s="4" t="str">
        <f>B75</f>
        <v>(5151) DUPLICATION/OUTSIDE</v>
      </c>
      <c r="D75" s="5"/>
      <c r="E75" s="5"/>
      <c r="F75" s="5"/>
      <c r="G75" s="14">
        <f>SUM(W75:AA75)</f>
        <v>0</v>
      </c>
      <c r="H75" s="17"/>
      <c r="I75" s="5"/>
      <c r="J75" s="86"/>
      <c r="K75" s="91"/>
      <c r="L75" s="4"/>
      <c r="M75" s="96"/>
      <c r="N75" s="4"/>
      <c r="O75" s="96"/>
      <c r="P75" s="91"/>
      <c r="Q75" s="91"/>
      <c r="R75" s="91"/>
      <c r="S75" s="91"/>
      <c r="T75" s="91"/>
      <c r="U75" s="91"/>
      <c r="V75" s="91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2:34" ht="13.5" customHeight="1">
      <c r="B76" s="3" t="s">
        <v>63</v>
      </c>
      <c r="C76" s="4" t="str">
        <f>B76</f>
        <v>(5210) TRANSPORTATION</v>
      </c>
      <c r="D76" s="5"/>
      <c r="E76" s="5"/>
      <c r="F76" s="5"/>
      <c r="G76" s="14">
        <f>SUM(W76:AA76)</f>
        <v>0</v>
      </c>
      <c r="H76" s="17"/>
      <c r="I76" s="5"/>
      <c r="J76" s="86"/>
      <c r="K76" s="91"/>
      <c r="L76" s="4"/>
      <c r="M76" s="96"/>
      <c r="N76" s="4"/>
      <c r="O76" s="96"/>
      <c r="P76" s="91"/>
      <c r="Q76" s="91"/>
      <c r="R76" s="91"/>
      <c r="S76" s="91"/>
      <c r="T76" s="91"/>
      <c r="U76" s="91"/>
      <c r="V76" s="91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2:34" ht="13.5" customHeight="1">
      <c r="B77" s="3" t="s">
        <v>64</v>
      </c>
      <c r="C77" s="4" t="str">
        <f>B77</f>
        <v>(5212) LODGING &amp; MEALS</v>
      </c>
      <c r="D77" s="5"/>
      <c r="E77" s="5"/>
      <c r="F77" s="5"/>
      <c r="G77" s="14">
        <f>SUM(W77:AA77)</f>
        <v>0</v>
      </c>
      <c r="H77" s="17"/>
      <c r="I77" s="5"/>
      <c r="J77" s="86"/>
      <c r="K77" s="91"/>
      <c r="L77" s="4"/>
      <c r="M77" s="96"/>
      <c r="N77" s="4"/>
      <c r="O77" s="96"/>
      <c r="P77" s="91"/>
      <c r="Q77" s="91"/>
      <c r="R77" s="91"/>
      <c r="S77" s="91"/>
      <c r="T77" s="91"/>
      <c r="U77" s="91"/>
      <c r="V77" s="91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</row>
    <row r="78" spans="2:34" ht="13.5" customHeight="1">
      <c r="B78" s="3" t="s">
        <v>65</v>
      </c>
      <c r="C78" s="4" t="str">
        <f>B78</f>
        <v>(5214) ENTERTAINMENT</v>
      </c>
      <c r="D78" s="5"/>
      <c r="E78" s="5"/>
      <c r="F78" s="5"/>
      <c r="G78" s="14">
        <f>SUM(W78:AA78)</f>
        <v>0</v>
      </c>
      <c r="H78" s="17"/>
      <c r="I78" s="5"/>
      <c r="J78" s="86"/>
      <c r="K78" s="91"/>
      <c r="L78" s="4"/>
      <c r="M78" s="96"/>
      <c r="N78" s="4"/>
      <c r="O78" s="96"/>
      <c r="P78" s="91"/>
      <c r="Q78" s="91"/>
      <c r="R78" s="91"/>
      <c r="S78" s="91"/>
      <c r="T78" s="91"/>
      <c r="U78" s="91"/>
      <c r="V78" s="91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2:34" ht="13.5" customHeight="1">
      <c r="B79" s="3" t="s">
        <v>66</v>
      </c>
      <c r="C79" s="4" t="str">
        <f>B79</f>
        <v>(5216) BUSINESS MEETINGS</v>
      </c>
      <c r="D79" s="5"/>
      <c r="E79" s="5"/>
      <c r="F79" s="5"/>
      <c r="G79" s="14">
        <f>SUM(W79:AA79)</f>
        <v>0</v>
      </c>
      <c r="H79" s="17"/>
      <c r="I79" s="5"/>
      <c r="J79" s="86"/>
      <c r="K79" s="91"/>
      <c r="L79" s="4"/>
      <c r="M79" s="96"/>
      <c r="N79" s="4"/>
      <c r="O79" s="96"/>
      <c r="P79" s="91"/>
      <c r="Q79" s="91"/>
      <c r="R79" s="91"/>
      <c r="S79" s="91"/>
      <c r="T79" s="91"/>
      <c r="U79" s="91"/>
      <c r="V79" s="91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2:34" ht="13.5" customHeight="1">
      <c r="B80" s="3" t="s">
        <v>67</v>
      </c>
      <c r="C80" s="4" t="str">
        <f>B80</f>
        <v>(5219) UNALLOCATED AMERICAN EXPRESS</v>
      </c>
      <c r="D80" s="5"/>
      <c r="E80" s="5"/>
      <c r="F80" s="5"/>
      <c r="G80" s="14">
        <f>SUM(W80:AA80)</f>
        <v>0</v>
      </c>
      <c r="H80" s="17"/>
      <c r="I80" s="5"/>
      <c r="J80" s="86"/>
      <c r="K80" s="91"/>
      <c r="L80" s="4"/>
      <c r="M80" s="96"/>
      <c r="N80" s="4"/>
      <c r="O80" s="96"/>
      <c r="P80" s="91"/>
      <c r="Q80" s="91"/>
      <c r="R80" s="91"/>
      <c r="S80" s="91"/>
      <c r="T80" s="91"/>
      <c r="U80" s="91"/>
      <c r="V80" s="91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2:34" ht="13.5" customHeight="1">
      <c r="B81" s="3" t="s">
        <v>68</v>
      </c>
      <c r="C81" s="4" t="str">
        <f>B81</f>
        <v>(5300) FACILITIES RENT</v>
      </c>
      <c r="D81" s="5"/>
      <c r="E81" s="5"/>
      <c r="F81" s="5"/>
      <c r="G81" s="14">
        <f>SUM(W81:AA81)</f>
        <v>0</v>
      </c>
      <c r="H81" s="17"/>
      <c r="I81" s="5"/>
      <c r="J81" s="86"/>
      <c r="K81" s="91"/>
      <c r="L81" s="4"/>
      <c r="M81" s="96"/>
      <c r="N81" s="4"/>
      <c r="O81" s="96"/>
      <c r="P81" s="91"/>
      <c r="Q81" s="91"/>
      <c r="R81" s="91"/>
      <c r="S81" s="91"/>
      <c r="T81" s="91"/>
      <c r="U81" s="91"/>
      <c r="V81" s="91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2:34" ht="13.5" customHeight="1">
      <c r="B82" s="3" t="s">
        <v>69</v>
      </c>
      <c r="C82" s="4" t="str">
        <f>B82</f>
        <v>(5301) CONFERENCE EQUIPMENT RENTAL</v>
      </c>
      <c r="D82" s="5"/>
      <c r="E82" s="5"/>
      <c r="F82" s="5"/>
      <c r="G82" s="14">
        <f>SUM(W82:AA82)</f>
        <v>0</v>
      </c>
      <c r="H82" s="17"/>
      <c r="I82" s="5"/>
      <c r="J82" s="86"/>
      <c r="K82" s="91"/>
      <c r="L82" s="4"/>
      <c r="M82" s="96"/>
      <c r="N82" s="4"/>
      <c r="O82" s="96"/>
      <c r="P82" s="91"/>
      <c r="Q82" s="91"/>
      <c r="R82" s="91"/>
      <c r="S82" s="91"/>
      <c r="T82" s="91"/>
      <c r="U82" s="91"/>
      <c r="V82" s="91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2:34" ht="13.5" customHeight="1">
      <c r="B83" s="3" t="s">
        <v>70</v>
      </c>
      <c r="C83" s="4" t="str">
        <f>B83</f>
        <v>(5302) MEAL FUNCTIONS</v>
      </c>
      <c r="D83" s="5"/>
      <c r="E83" s="5"/>
      <c r="F83" s="5"/>
      <c r="G83" s="14">
        <f>SUM(W83:AA83)</f>
        <v>0</v>
      </c>
      <c r="H83" s="17"/>
      <c r="I83" s="5"/>
      <c r="J83" s="86"/>
      <c r="K83" s="91"/>
      <c r="L83" s="4"/>
      <c r="M83" s="96"/>
      <c r="N83" s="4"/>
      <c r="O83" s="96"/>
      <c r="P83" s="91"/>
      <c r="Q83" s="91"/>
      <c r="R83" s="91"/>
      <c r="S83" s="91"/>
      <c r="T83" s="91"/>
      <c r="U83" s="91"/>
      <c r="V83" s="91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</row>
    <row r="84" spans="2:34" ht="13.5" customHeight="1">
      <c r="B84" s="3" t="s">
        <v>71</v>
      </c>
      <c r="C84" s="4" t="str">
        <f>B84</f>
        <v>(5303) EXHIBITS</v>
      </c>
      <c r="D84" s="5"/>
      <c r="E84" s="5"/>
      <c r="F84" s="5"/>
      <c r="G84" s="14">
        <f>SUM(W84:AA84)</f>
        <v>0</v>
      </c>
      <c r="H84" s="17"/>
      <c r="I84" s="5"/>
      <c r="J84" s="86"/>
      <c r="K84" s="91"/>
      <c r="L84" s="4"/>
      <c r="M84" s="96"/>
      <c r="N84" s="4"/>
      <c r="O84" s="96"/>
      <c r="P84" s="91"/>
      <c r="Q84" s="91"/>
      <c r="R84" s="91"/>
      <c r="S84" s="91"/>
      <c r="T84" s="91"/>
      <c r="U84" s="91"/>
      <c r="V84" s="91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2:34" ht="13.5" customHeight="1">
      <c r="B85" s="3" t="s">
        <v>72</v>
      </c>
      <c r="C85" s="4" t="str">
        <f>B85</f>
        <v>(5304) SPEAKER/GUEST EXPENSE</v>
      </c>
      <c r="D85" s="5"/>
      <c r="E85" s="5"/>
      <c r="F85" s="5"/>
      <c r="G85" s="14">
        <f>SUM(W85:AA85)</f>
        <v>0</v>
      </c>
      <c r="H85" s="17"/>
      <c r="I85" s="5"/>
      <c r="J85" s="86"/>
      <c r="K85" s="91"/>
      <c r="L85" s="4"/>
      <c r="M85" s="96"/>
      <c r="N85" s="4"/>
      <c r="O85" s="96"/>
      <c r="P85" s="91"/>
      <c r="Q85" s="91"/>
      <c r="R85" s="91"/>
      <c r="S85" s="91"/>
      <c r="T85" s="91"/>
      <c r="U85" s="91"/>
      <c r="V85" s="91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2:34" ht="13.5" customHeight="1">
      <c r="B86" s="3" t="s">
        <v>73</v>
      </c>
      <c r="C86" s="4" t="str">
        <f>B86</f>
        <v>(5305) SPEAKER/GUEST HONORARIUM</v>
      </c>
      <c r="D86" s="5"/>
      <c r="E86" s="5"/>
      <c r="F86" s="5"/>
      <c r="G86" s="14">
        <f>SUM(W86:AA86)</f>
        <v>0</v>
      </c>
      <c r="H86" s="17"/>
      <c r="I86" s="5"/>
      <c r="J86" s="86"/>
      <c r="K86" s="91"/>
      <c r="L86" s="4"/>
      <c r="M86" s="96"/>
      <c r="N86" s="4"/>
      <c r="O86" s="96"/>
      <c r="P86" s="91"/>
      <c r="Q86" s="91"/>
      <c r="R86" s="91"/>
      <c r="S86" s="91"/>
      <c r="T86" s="91"/>
      <c r="U86" s="91"/>
      <c r="V86" s="91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</row>
    <row r="87" spans="2:34" ht="13.5" customHeight="1">
      <c r="B87" s="3" t="s">
        <v>74</v>
      </c>
      <c r="C87" s="4" t="str">
        <f>B87</f>
        <v>(5306) AWARDS</v>
      </c>
      <c r="D87" s="5"/>
      <c r="E87" s="5"/>
      <c r="F87" s="5"/>
      <c r="G87" s="14">
        <f>SUM(W87:AA87)</f>
        <v>0</v>
      </c>
      <c r="H87" s="17"/>
      <c r="I87" s="5"/>
      <c r="J87" s="86"/>
      <c r="K87" s="91"/>
      <c r="L87" s="4"/>
      <c r="M87" s="96"/>
      <c r="N87" s="4"/>
      <c r="O87" s="96"/>
      <c r="P87" s="91"/>
      <c r="Q87" s="91"/>
      <c r="R87" s="91"/>
      <c r="S87" s="91"/>
      <c r="T87" s="91"/>
      <c r="U87" s="91"/>
      <c r="V87" s="91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2:34" ht="13.5" customHeight="1">
      <c r="B88" s="3" t="s">
        <v>75</v>
      </c>
      <c r="C88" s="4" t="str">
        <f>B88</f>
        <v>(5307) SECURITY SERVICES</v>
      </c>
      <c r="D88" s="5"/>
      <c r="E88" s="5"/>
      <c r="F88" s="5"/>
      <c r="G88" s="14">
        <f>SUM(W88:AA88)</f>
        <v>0</v>
      </c>
      <c r="H88" s="17"/>
      <c r="I88" s="5"/>
      <c r="J88" s="86"/>
      <c r="K88" s="91"/>
      <c r="L88" s="4"/>
      <c r="M88" s="96"/>
      <c r="N88" s="4"/>
      <c r="O88" s="96"/>
      <c r="P88" s="91"/>
      <c r="Q88" s="91"/>
      <c r="R88" s="91"/>
      <c r="S88" s="91"/>
      <c r="T88" s="91"/>
      <c r="U88" s="91"/>
      <c r="V88" s="91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2:34" ht="13.5" customHeight="1">
      <c r="B89" s="3" t="s">
        <v>76</v>
      </c>
      <c r="C89" s="4" t="str">
        <f>B89</f>
        <v>(5308) SPECIAL TRANSPORTATION</v>
      </c>
      <c r="D89" s="5"/>
      <c r="E89" s="5"/>
      <c r="F89" s="5"/>
      <c r="G89" s="14">
        <f>SUM(W89:AA89)</f>
        <v>0</v>
      </c>
      <c r="H89" s="17"/>
      <c r="I89" s="5"/>
      <c r="J89" s="86"/>
      <c r="K89" s="91"/>
      <c r="L89" s="4"/>
      <c r="M89" s="96"/>
      <c r="N89" s="4"/>
      <c r="O89" s="96"/>
      <c r="P89" s="91"/>
      <c r="Q89" s="91"/>
      <c r="R89" s="91"/>
      <c r="S89" s="91"/>
      <c r="T89" s="91"/>
      <c r="U89" s="91"/>
      <c r="V89" s="91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2:34" ht="13.5" customHeight="1">
      <c r="B90" s="3" t="s">
        <v>77</v>
      </c>
      <c r="C90" s="4" t="str">
        <f>B90</f>
        <v>(5309) AUDIO/VISUAL EQUIPMENT RENTAL &amp; LABOR</v>
      </c>
      <c r="D90" s="5"/>
      <c r="E90" s="5"/>
      <c r="F90" s="5"/>
      <c r="G90" s="14">
        <f>SUM(W90:AA90)</f>
        <v>0</v>
      </c>
      <c r="H90" s="17"/>
      <c r="I90" s="5"/>
      <c r="J90" s="86"/>
      <c r="K90" s="91"/>
      <c r="L90" s="4"/>
      <c r="M90" s="96"/>
      <c r="N90" s="4"/>
      <c r="O90" s="96"/>
      <c r="P90" s="91"/>
      <c r="Q90" s="91"/>
      <c r="R90" s="91"/>
      <c r="S90" s="91"/>
      <c r="T90" s="91"/>
      <c r="U90" s="91"/>
      <c r="V90" s="91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2:34" ht="13.5" customHeight="1">
      <c r="B91" s="3" t="s">
        <v>78</v>
      </c>
      <c r="C91" s="4" t="str">
        <f>B91</f>
        <v>(5310) COMPUTER RENTAL/INTERNET CONNECTIONS</v>
      </c>
      <c r="D91" s="5"/>
      <c r="E91" s="5"/>
      <c r="F91" s="5"/>
      <c r="G91" s="14">
        <f>SUM(W91:AA91)</f>
        <v>0</v>
      </c>
      <c r="H91" s="17"/>
      <c r="I91" s="5"/>
      <c r="J91" s="86"/>
      <c r="K91" s="91"/>
      <c r="L91" s="4"/>
      <c r="M91" s="96"/>
      <c r="N91" s="4"/>
      <c r="O91" s="96"/>
      <c r="P91" s="91"/>
      <c r="Q91" s="91"/>
      <c r="R91" s="91"/>
      <c r="S91" s="91"/>
      <c r="T91" s="91"/>
      <c r="U91" s="91"/>
      <c r="V91" s="91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2:34" ht="13.5" customHeight="1">
      <c r="B92" s="3" t="s">
        <v>79</v>
      </c>
      <c r="C92" s="4" t="str">
        <f>B92</f>
        <v>(5350) PROGRAM ALLOCATION</v>
      </c>
      <c r="D92" s="5"/>
      <c r="E92" s="5"/>
      <c r="F92" s="5"/>
      <c r="G92" s="14">
        <f>SUM(W92:AA92)</f>
        <v>0</v>
      </c>
      <c r="H92" s="17"/>
      <c r="I92" s="5"/>
      <c r="J92" s="86"/>
      <c r="K92" s="91"/>
      <c r="L92" s="4"/>
      <c r="M92" s="96"/>
      <c r="N92" s="4"/>
      <c r="O92" s="96"/>
      <c r="P92" s="91"/>
      <c r="Q92" s="91"/>
      <c r="R92" s="91"/>
      <c r="S92" s="91"/>
      <c r="T92" s="91"/>
      <c r="U92" s="91"/>
      <c r="V92" s="91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2:34" ht="13.5" customHeight="1">
      <c r="B93" s="3" t="s">
        <v>80</v>
      </c>
      <c r="C93" s="4" t="str">
        <f>B93</f>
        <v>(5400) EDITORIAL/PROOFREADING/OUTSIDE</v>
      </c>
      <c r="D93" s="5">
        <v>1500</v>
      </c>
      <c r="E93" s="5">
        <v>1500</v>
      </c>
      <c r="F93" s="5">
        <v>1500</v>
      </c>
      <c r="G93" s="14">
        <f>SUM(W93:AA93)</f>
        <v>750</v>
      </c>
      <c r="H93" s="17">
        <v>1500</v>
      </c>
      <c r="I93" s="5">
        <v>1500</v>
      </c>
      <c r="J93" s="86">
        <v>1500</v>
      </c>
      <c r="K93" s="91"/>
      <c r="L93" s="4"/>
      <c r="M93" s="96"/>
      <c r="N93" s="4">
        <v>750</v>
      </c>
      <c r="O93" s="96"/>
      <c r="P93" s="91"/>
      <c r="Q93" s="91"/>
      <c r="R93" s="91"/>
      <c r="S93" s="91">
        <v>750</v>
      </c>
      <c r="T93" s="91"/>
      <c r="U93" s="91"/>
      <c r="V93" s="91"/>
      <c r="W93" s="20"/>
      <c r="X93" s="20"/>
      <c r="Y93" s="20"/>
      <c r="Z93" s="20">
        <v>750</v>
      </c>
      <c r="AA93" s="20"/>
      <c r="AB93" s="20"/>
      <c r="AC93" s="20"/>
      <c r="AD93" s="20"/>
      <c r="AE93" s="20"/>
      <c r="AF93" s="20">
        <v>750</v>
      </c>
      <c r="AG93" s="20"/>
      <c r="AH93" s="20"/>
    </row>
    <row r="94" spans="2:34" ht="13.5" customHeight="1">
      <c r="B94" s="3" t="s">
        <v>81</v>
      </c>
      <c r="C94" s="4" t="str">
        <f>B94</f>
        <v>(5401) TYPESETTING/COMPOSITION-OUTSD</v>
      </c>
      <c r="D94" s="5"/>
      <c r="E94" s="5"/>
      <c r="F94" s="5"/>
      <c r="G94" s="14">
        <f>SUM(W94:AA94)</f>
        <v>0</v>
      </c>
      <c r="H94" s="17"/>
      <c r="I94" s="5"/>
      <c r="J94" s="86"/>
      <c r="K94" s="91"/>
      <c r="L94" s="4"/>
      <c r="M94" s="96"/>
      <c r="N94" s="4"/>
      <c r="O94" s="96"/>
      <c r="P94" s="91"/>
      <c r="Q94" s="91"/>
      <c r="R94" s="91"/>
      <c r="S94" s="91"/>
      <c r="T94" s="91"/>
      <c r="U94" s="91"/>
      <c r="V94" s="91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2:34" ht="13.5" customHeight="1">
      <c r="B95" s="3" t="s">
        <v>82</v>
      </c>
      <c r="C95" s="4" t="str">
        <f>B95</f>
        <v>(5402) PRINTING-OUTSIDE</v>
      </c>
      <c r="D95" s="5"/>
      <c r="E95" s="5"/>
      <c r="F95" s="5"/>
      <c r="G95" s="14">
        <f>SUM(W95:AA95)</f>
        <v>0</v>
      </c>
      <c r="H95" s="17"/>
      <c r="I95" s="5"/>
      <c r="J95" s="86"/>
      <c r="K95" s="91"/>
      <c r="L95" s="4"/>
      <c r="M95" s="96"/>
      <c r="N95" s="4"/>
      <c r="O95" s="96"/>
      <c r="P95" s="91"/>
      <c r="Q95" s="91"/>
      <c r="R95" s="91"/>
      <c r="S95" s="91"/>
      <c r="T95" s="91"/>
      <c r="U95" s="91"/>
      <c r="V95" s="91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2:34" ht="13.5" customHeight="1">
      <c r="B96" s="3" t="s">
        <v>83</v>
      </c>
      <c r="C96" s="4" t="str">
        <f>B96</f>
        <v>(5403) BINDING-OUTSIDE</v>
      </c>
      <c r="D96" s="5"/>
      <c r="E96" s="5"/>
      <c r="F96" s="5"/>
      <c r="G96" s="14">
        <f>SUM(W96:AA96)</f>
        <v>0</v>
      </c>
      <c r="H96" s="17"/>
      <c r="I96" s="5"/>
      <c r="J96" s="86"/>
      <c r="K96" s="91"/>
      <c r="L96" s="4"/>
      <c r="M96" s="96"/>
      <c r="N96" s="4"/>
      <c r="O96" s="96"/>
      <c r="P96" s="91"/>
      <c r="Q96" s="91"/>
      <c r="R96" s="91"/>
      <c r="S96" s="91"/>
      <c r="T96" s="91"/>
      <c r="U96" s="91"/>
      <c r="V96" s="91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2:34" ht="13.5" customHeight="1">
      <c r="B97" s="3" t="s">
        <v>84</v>
      </c>
      <c r="C97" s="4" t="str">
        <f>B97</f>
        <v>(5404) DESIGN SERVICE-OUTSIDE</v>
      </c>
      <c r="D97" s="5"/>
      <c r="E97" s="5"/>
      <c r="F97" s="5"/>
      <c r="G97" s="14">
        <f>SUM(W97:AA97)</f>
        <v>0</v>
      </c>
      <c r="H97" s="17"/>
      <c r="I97" s="5"/>
      <c r="J97" s="86"/>
      <c r="K97" s="91"/>
      <c r="L97" s="4"/>
      <c r="M97" s="96"/>
      <c r="N97" s="4"/>
      <c r="O97" s="96"/>
      <c r="P97" s="91"/>
      <c r="Q97" s="91"/>
      <c r="R97" s="91"/>
      <c r="S97" s="91"/>
      <c r="T97" s="91"/>
      <c r="U97" s="91"/>
      <c r="V97" s="91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2:34" ht="13.5" customHeight="1">
      <c r="B98" s="3" t="s">
        <v>85</v>
      </c>
      <c r="C98" s="4" t="str">
        <f>B98</f>
        <v>(5406) REVIEW SERVICE</v>
      </c>
      <c r="D98" s="5"/>
      <c r="E98" s="5"/>
      <c r="F98" s="5"/>
      <c r="G98" s="14">
        <f>SUM(W98:AA98)</f>
        <v>0</v>
      </c>
      <c r="H98" s="17"/>
      <c r="I98" s="5"/>
      <c r="J98" s="86"/>
      <c r="K98" s="91"/>
      <c r="L98" s="4"/>
      <c r="M98" s="96"/>
      <c r="N98" s="4"/>
      <c r="O98" s="96"/>
      <c r="P98" s="91"/>
      <c r="Q98" s="91"/>
      <c r="R98" s="91"/>
      <c r="S98" s="91"/>
      <c r="T98" s="91"/>
      <c r="U98" s="91"/>
      <c r="V98" s="91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2:34" ht="13.5" customHeight="1">
      <c r="B99" s="3" t="s">
        <v>86</v>
      </c>
      <c r="C99" s="4" t="str">
        <f>B99</f>
        <v>(5410) MAIL SERVICE-OUTSIDE</v>
      </c>
      <c r="D99" s="5"/>
      <c r="E99" s="5"/>
      <c r="F99" s="5"/>
      <c r="G99" s="14">
        <f>SUM(W99:AA99)</f>
        <v>0</v>
      </c>
      <c r="H99" s="17"/>
      <c r="I99" s="5"/>
      <c r="J99" s="86"/>
      <c r="K99" s="91"/>
      <c r="L99" s="4"/>
      <c r="M99" s="96"/>
      <c r="N99" s="4"/>
      <c r="O99" s="96"/>
      <c r="P99" s="91"/>
      <c r="Q99" s="91"/>
      <c r="R99" s="91"/>
      <c r="S99" s="91"/>
      <c r="T99" s="91"/>
      <c r="U99" s="91"/>
      <c r="V99" s="91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2:34" ht="13.5" customHeight="1">
      <c r="B100" s="3" t="s">
        <v>87</v>
      </c>
      <c r="C100" s="4" t="str">
        <f>B100</f>
        <v>(5411) ADVERTISING/SPACE</v>
      </c>
      <c r="D100" s="5"/>
      <c r="E100" s="5"/>
      <c r="F100" s="5"/>
      <c r="G100" s="14">
        <f>SUM(W100:AA100)</f>
        <v>0</v>
      </c>
      <c r="H100" s="17"/>
      <c r="I100" s="5"/>
      <c r="J100" s="86"/>
      <c r="K100" s="91"/>
      <c r="L100" s="4"/>
      <c r="M100" s="96"/>
      <c r="N100" s="4"/>
      <c r="O100" s="96"/>
      <c r="P100" s="91"/>
      <c r="Q100" s="91"/>
      <c r="R100" s="91"/>
      <c r="S100" s="91"/>
      <c r="T100" s="91"/>
      <c r="U100" s="91"/>
      <c r="V100" s="91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2:34" ht="13.5" customHeight="1">
      <c r="B101" s="3" t="s">
        <v>88</v>
      </c>
      <c r="C101" s="4" t="str">
        <f>B101</f>
        <v>(5412) ADVERTISING/DIRECT</v>
      </c>
      <c r="D101" s="5"/>
      <c r="E101" s="5"/>
      <c r="F101" s="5"/>
      <c r="G101" s="14">
        <f>SUM(W101:AA101)</f>
        <v>0</v>
      </c>
      <c r="H101" s="17"/>
      <c r="I101" s="5"/>
      <c r="J101" s="86"/>
      <c r="K101" s="91"/>
      <c r="L101" s="4"/>
      <c r="M101" s="96"/>
      <c r="N101" s="4"/>
      <c r="O101" s="96"/>
      <c r="P101" s="91"/>
      <c r="Q101" s="91"/>
      <c r="R101" s="91"/>
      <c r="S101" s="91"/>
      <c r="T101" s="91"/>
      <c r="U101" s="91"/>
      <c r="V101" s="91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2:34" ht="13.5" customHeight="1">
      <c r="B102" s="3" t="s">
        <v>89</v>
      </c>
      <c r="C102" s="4" t="str">
        <f>B102</f>
        <v>(5413) MAIL LIST RENTAL</v>
      </c>
      <c r="D102" s="5"/>
      <c r="E102" s="5"/>
      <c r="F102" s="5"/>
      <c r="G102" s="14">
        <f>SUM(W102:AA102)</f>
        <v>0</v>
      </c>
      <c r="H102" s="17"/>
      <c r="I102" s="5"/>
      <c r="J102" s="86"/>
      <c r="K102" s="91"/>
      <c r="L102" s="4"/>
      <c r="M102" s="96"/>
      <c r="N102" s="4"/>
      <c r="O102" s="96"/>
      <c r="P102" s="91"/>
      <c r="Q102" s="91"/>
      <c r="R102" s="91"/>
      <c r="S102" s="91"/>
      <c r="T102" s="91"/>
      <c r="U102" s="91"/>
      <c r="V102" s="91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2:34" ht="13.5" customHeight="1">
      <c r="B103" s="3" t="s">
        <v>90</v>
      </c>
      <c r="C103" s="4" t="str">
        <f>B103</f>
        <v>(5414) SUPPLIES/PRODUCTION</v>
      </c>
      <c r="D103" s="5"/>
      <c r="E103" s="5"/>
      <c r="F103" s="5"/>
      <c r="G103" s="14">
        <f>SUM(W103:AA103)</f>
        <v>0</v>
      </c>
      <c r="H103" s="17"/>
      <c r="I103" s="5"/>
      <c r="J103" s="86"/>
      <c r="K103" s="91"/>
      <c r="L103" s="4"/>
      <c r="M103" s="96"/>
      <c r="N103" s="4"/>
      <c r="O103" s="96"/>
      <c r="P103" s="91"/>
      <c r="Q103" s="91"/>
      <c r="R103" s="91"/>
      <c r="S103" s="91"/>
      <c r="T103" s="91"/>
      <c r="U103" s="91"/>
      <c r="V103" s="91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2:34" ht="13.5" customHeight="1">
      <c r="B104" s="3" t="s">
        <v>91</v>
      </c>
      <c r="C104" s="4" t="str">
        <f>B104</f>
        <v>(5415) PRE-PRESS/PHOTOGRAPHIC SERVICE</v>
      </c>
      <c r="D104" s="5"/>
      <c r="E104" s="5"/>
      <c r="F104" s="5"/>
      <c r="G104" s="14">
        <f>SUM(W104:AA104)</f>
        <v>0</v>
      </c>
      <c r="H104" s="17"/>
      <c r="I104" s="5"/>
      <c r="J104" s="86"/>
      <c r="K104" s="91"/>
      <c r="L104" s="4"/>
      <c r="M104" s="96"/>
      <c r="N104" s="4"/>
      <c r="O104" s="96"/>
      <c r="P104" s="91"/>
      <c r="Q104" s="91"/>
      <c r="R104" s="91"/>
      <c r="S104" s="91"/>
      <c r="T104" s="91"/>
      <c r="U104" s="91"/>
      <c r="V104" s="91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2:34" ht="13.5" customHeight="1">
      <c r="B105" s="3" t="s">
        <v>92</v>
      </c>
      <c r="C105" s="4" t="str">
        <f>B105</f>
        <v>(5416) ADVERTISING PRODUCTION COST</v>
      </c>
      <c r="D105" s="5"/>
      <c r="E105" s="5"/>
      <c r="F105" s="5"/>
      <c r="G105" s="14">
        <f>SUM(W105:AA105)</f>
        <v>0</v>
      </c>
      <c r="H105" s="17"/>
      <c r="I105" s="5"/>
      <c r="J105" s="86"/>
      <c r="K105" s="91"/>
      <c r="L105" s="4"/>
      <c r="M105" s="96"/>
      <c r="N105" s="4"/>
      <c r="O105" s="96"/>
      <c r="P105" s="91"/>
      <c r="Q105" s="91"/>
      <c r="R105" s="91"/>
      <c r="S105" s="91"/>
      <c r="T105" s="91"/>
      <c r="U105" s="91"/>
      <c r="V105" s="91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2:34" ht="13.5" customHeight="1">
      <c r="B106" s="3" t="s">
        <v>93</v>
      </c>
      <c r="C106" s="4" t="str">
        <f>B106</f>
        <v>(5420) COPYRIGHT FEES</v>
      </c>
      <c r="D106" s="5"/>
      <c r="E106" s="5"/>
      <c r="F106" s="5"/>
      <c r="G106" s="14">
        <f>SUM(W106:AA106)</f>
        <v>0</v>
      </c>
      <c r="H106" s="17"/>
      <c r="I106" s="5"/>
      <c r="J106" s="86"/>
      <c r="K106" s="91"/>
      <c r="L106" s="4"/>
      <c r="M106" s="96"/>
      <c r="N106" s="4"/>
      <c r="O106" s="96"/>
      <c r="P106" s="91"/>
      <c r="Q106" s="91"/>
      <c r="R106" s="91"/>
      <c r="S106" s="91"/>
      <c r="T106" s="91"/>
      <c r="U106" s="91"/>
      <c r="V106" s="91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2:34" ht="13.5" customHeight="1">
      <c r="B107" s="3" t="s">
        <v>94</v>
      </c>
      <c r="C107" s="4" t="str">
        <f>B107</f>
        <v>(5430) WEB OPERATING EXPENSES</v>
      </c>
      <c r="D107" s="5"/>
      <c r="E107" s="5"/>
      <c r="F107" s="5"/>
      <c r="G107" s="14">
        <f>SUM(W107:AA107)</f>
        <v>0</v>
      </c>
      <c r="H107" s="17"/>
      <c r="I107" s="5"/>
      <c r="J107" s="86"/>
      <c r="K107" s="91"/>
      <c r="L107" s="4"/>
      <c r="M107" s="96"/>
      <c r="N107" s="4"/>
      <c r="O107" s="96"/>
      <c r="P107" s="91"/>
      <c r="Q107" s="91"/>
      <c r="R107" s="91"/>
      <c r="S107" s="91"/>
      <c r="T107" s="91"/>
      <c r="U107" s="91"/>
      <c r="V107" s="91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2:34" ht="13.5" customHeight="1">
      <c r="B108" s="3" t="s">
        <v>95</v>
      </c>
      <c r="C108" s="4" t="str">
        <f>B108</f>
        <v>(5431) WEBINAR/WEBCASTS/WEB CE EXP</v>
      </c>
      <c r="D108" s="5"/>
      <c r="E108" s="5"/>
      <c r="F108" s="5"/>
      <c r="G108" s="14">
        <f>SUM(W108:AA108)</f>
        <v>0</v>
      </c>
      <c r="H108" s="17"/>
      <c r="I108" s="5"/>
      <c r="J108" s="86"/>
      <c r="K108" s="91"/>
      <c r="L108" s="4"/>
      <c r="M108" s="96"/>
      <c r="N108" s="4"/>
      <c r="O108" s="96"/>
      <c r="P108" s="91"/>
      <c r="Q108" s="91"/>
      <c r="R108" s="91"/>
      <c r="S108" s="91"/>
      <c r="T108" s="91"/>
      <c r="U108" s="91"/>
      <c r="V108" s="91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2:34" ht="13.5" customHeight="1">
      <c r="B109" s="3" t="s">
        <v>96</v>
      </c>
      <c r="C109" s="4" t="str">
        <f>B109</f>
        <v>(5432) PURCHASED INVENTORY</v>
      </c>
      <c r="D109" s="5"/>
      <c r="E109" s="5"/>
      <c r="F109" s="5"/>
      <c r="G109" s="14">
        <f>SUM(W109:AA109)</f>
        <v>0</v>
      </c>
      <c r="H109" s="17"/>
      <c r="I109" s="5"/>
      <c r="J109" s="86"/>
      <c r="K109" s="91"/>
      <c r="L109" s="4"/>
      <c r="M109" s="96"/>
      <c r="N109" s="4"/>
      <c r="O109" s="96"/>
      <c r="P109" s="91"/>
      <c r="Q109" s="91"/>
      <c r="R109" s="91"/>
      <c r="S109" s="91"/>
      <c r="T109" s="91"/>
      <c r="U109" s="91"/>
      <c r="V109" s="91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2:34" ht="13.5" customHeight="1">
      <c r="B110" s="3" t="s">
        <v>97</v>
      </c>
      <c r="C110" s="4" t="str">
        <f>B110</f>
        <v>(5433) ORDER PROCESSING/FULFILLMENT</v>
      </c>
      <c r="D110" s="5">
        <v>24.77</v>
      </c>
      <c r="E110" s="5"/>
      <c r="F110" s="5"/>
      <c r="G110" s="14">
        <f>SUM(W110:AA110)</f>
        <v>0</v>
      </c>
      <c r="H110" s="17"/>
      <c r="I110" s="5"/>
      <c r="J110" s="86"/>
      <c r="K110" s="91"/>
      <c r="L110" s="4"/>
      <c r="M110" s="96"/>
      <c r="N110" s="4"/>
      <c r="O110" s="96"/>
      <c r="P110" s="91"/>
      <c r="Q110" s="91"/>
      <c r="R110" s="91"/>
      <c r="S110" s="91"/>
      <c r="T110" s="91"/>
      <c r="U110" s="91"/>
      <c r="V110" s="91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2:34" ht="13.5" customHeight="1">
      <c r="B111" s="3" t="s">
        <v>98</v>
      </c>
      <c r="C111" s="4" t="str">
        <f>B111</f>
        <v>(5480) COST OF SALES</v>
      </c>
      <c r="D111" s="5"/>
      <c r="E111" s="5"/>
      <c r="F111" s="5"/>
      <c r="G111" s="14">
        <f>SUM(W111:AA111)</f>
        <v>0</v>
      </c>
      <c r="H111" s="17"/>
      <c r="I111" s="5"/>
      <c r="J111" s="86"/>
      <c r="K111" s="91"/>
      <c r="L111" s="4"/>
      <c r="M111" s="96"/>
      <c r="N111" s="4"/>
      <c r="O111" s="96"/>
      <c r="P111" s="91"/>
      <c r="Q111" s="91"/>
      <c r="R111" s="91"/>
      <c r="S111" s="91"/>
      <c r="T111" s="91"/>
      <c r="U111" s="91"/>
      <c r="V111" s="91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2:34" ht="13.5" customHeight="1">
      <c r="B112" s="3" t="s">
        <v>99</v>
      </c>
      <c r="C112" s="4" t="str">
        <f>B112</f>
        <v>(5490) INVENTORY ADJUSTMENT</v>
      </c>
      <c r="D112" s="5"/>
      <c r="E112" s="5"/>
      <c r="F112" s="5"/>
      <c r="G112" s="14">
        <f>SUM(W112:AA112)</f>
        <v>0</v>
      </c>
      <c r="H112" s="17"/>
      <c r="I112" s="5"/>
      <c r="J112" s="86"/>
      <c r="K112" s="91"/>
      <c r="L112" s="4"/>
      <c r="M112" s="96"/>
      <c r="N112" s="4"/>
      <c r="O112" s="96"/>
      <c r="P112" s="91"/>
      <c r="Q112" s="91"/>
      <c r="R112" s="91"/>
      <c r="S112" s="91"/>
      <c r="T112" s="91"/>
      <c r="U112" s="91"/>
      <c r="V112" s="91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2:34" ht="13.5" customHeight="1">
      <c r="B113" s="3" t="s">
        <v>100</v>
      </c>
      <c r="C113" s="4" t="str">
        <f>B113</f>
        <v>(5499) INVENTORY RESERVE ADJUSTMENT</v>
      </c>
      <c r="D113" s="5"/>
      <c r="E113" s="5"/>
      <c r="F113" s="5"/>
      <c r="G113" s="14">
        <f>SUM(W113:AA113)</f>
        <v>0</v>
      </c>
      <c r="H113" s="17"/>
      <c r="I113" s="5"/>
      <c r="J113" s="86"/>
      <c r="K113" s="91"/>
      <c r="L113" s="4"/>
      <c r="M113" s="96"/>
      <c r="N113" s="4"/>
      <c r="O113" s="96"/>
      <c r="P113" s="91"/>
      <c r="Q113" s="91"/>
      <c r="R113" s="91"/>
      <c r="S113" s="91"/>
      <c r="T113" s="91"/>
      <c r="U113" s="91"/>
      <c r="V113" s="91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2:34" ht="13.5" customHeight="1">
      <c r="B114" s="3" t="s">
        <v>101</v>
      </c>
      <c r="C114" s="4" t="str">
        <f>B114</f>
        <v>(5030) STAFF RECRUITMENT/RELOCATION</v>
      </c>
      <c r="D114" s="5"/>
      <c r="E114" s="5"/>
      <c r="F114" s="5"/>
      <c r="G114" s="14">
        <f>SUM(W114:AA114)</f>
        <v>0</v>
      </c>
      <c r="H114" s="17"/>
      <c r="I114" s="5"/>
      <c r="J114" s="86"/>
      <c r="K114" s="91"/>
      <c r="L114" s="4"/>
      <c r="M114" s="96"/>
      <c r="N114" s="4"/>
      <c r="O114" s="96"/>
      <c r="P114" s="91"/>
      <c r="Q114" s="91"/>
      <c r="R114" s="91"/>
      <c r="S114" s="91"/>
      <c r="T114" s="91"/>
      <c r="U114" s="91"/>
      <c r="V114" s="91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2:34" ht="13.5" customHeight="1">
      <c r="B115" s="3" t="s">
        <v>102</v>
      </c>
      <c r="C115" s="4" t="str">
        <f>B115</f>
        <v>(5031) STAFF DEVELOPMENT</v>
      </c>
      <c r="D115" s="5"/>
      <c r="E115" s="5"/>
      <c r="F115" s="5"/>
      <c r="G115" s="14">
        <f>SUM(W115:AA115)</f>
        <v>0</v>
      </c>
      <c r="H115" s="17"/>
      <c r="I115" s="5"/>
      <c r="J115" s="86"/>
      <c r="K115" s="91"/>
      <c r="L115" s="4"/>
      <c r="M115" s="96"/>
      <c r="N115" s="4"/>
      <c r="O115" s="96"/>
      <c r="P115" s="91"/>
      <c r="Q115" s="91"/>
      <c r="R115" s="91"/>
      <c r="S115" s="91"/>
      <c r="T115" s="91"/>
      <c r="U115" s="91"/>
      <c r="V115" s="91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2:34" ht="13.5" customHeight="1">
      <c r="B116" s="3" t="s">
        <v>103</v>
      </c>
      <c r="C116" s="4" t="str">
        <f>B116</f>
        <v>(5500) SUPPLIES/OPERATING</v>
      </c>
      <c r="D116" s="5"/>
      <c r="E116" s="5"/>
      <c r="F116" s="5"/>
      <c r="G116" s="14">
        <f>SUM(W116:AA116)</f>
        <v>0</v>
      </c>
      <c r="H116" s="17"/>
      <c r="I116" s="5"/>
      <c r="J116" s="86"/>
      <c r="K116" s="91"/>
      <c r="L116" s="4"/>
      <c r="M116" s="96"/>
      <c r="N116" s="4"/>
      <c r="O116" s="96"/>
      <c r="P116" s="91"/>
      <c r="Q116" s="91"/>
      <c r="R116" s="91"/>
      <c r="S116" s="91"/>
      <c r="T116" s="91"/>
      <c r="U116" s="91"/>
      <c r="V116" s="91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2:34" ht="13.5" customHeight="1">
      <c r="B117" s="3" t="s">
        <v>104</v>
      </c>
      <c r="C117" s="4" t="str">
        <f>B117</f>
        <v>(5501) EQUIPMENT &amp; SOFTWARE/MINOR</v>
      </c>
      <c r="D117" s="5"/>
      <c r="E117" s="5"/>
      <c r="F117" s="5"/>
      <c r="G117" s="14">
        <f>SUM(W117:AA117)</f>
        <v>0</v>
      </c>
      <c r="H117" s="17"/>
      <c r="I117" s="5"/>
      <c r="J117" s="86"/>
      <c r="K117" s="91"/>
      <c r="L117" s="4"/>
      <c r="M117" s="96"/>
      <c r="N117" s="4"/>
      <c r="O117" s="96"/>
      <c r="P117" s="91"/>
      <c r="Q117" s="91"/>
      <c r="R117" s="91"/>
      <c r="S117" s="91"/>
      <c r="T117" s="91"/>
      <c r="U117" s="91"/>
      <c r="V117" s="91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2:34" ht="13.5" customHeight="1">
      <c r="B118" s="3" t="s">
        <v>105</v>
      </c>
      <c r="C118" s="4" t="str">
        <f>B118</f>
        <v>(5502) REFERENCE MATERIAL/PERIODICALS</v>
      </c>
      <c r="D118" s="5"/>
      <c r="E118" s="5"/>
      <c r="F118" s="5"/>
      <c r="G118" s="14">
        <f>SUM(W118:AA118)</f>
        <v>0</v>
      </c>
      <c r="H118" s="17"/>
      <c r="I118" s="5"/>
      <c r="J118" s="86"/>
      <c r="K118" s="91"/>
      <c r="L118" s="4"/>
      <c r="M118" s="96"/>
      <c r="N118" s="4"/>
      <c r="O118" s="96"/>
      <c r="P118" s="91"/>
      <c r="Q118" s="91"/>
      <c r="R118" s="91"/>
      <c r="S118" s="91"/>
      <c r="T118" s="91"/>
      <c r="U118" s="91"/>
      <c r="V118" s="91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2:34" ht="13.5" customHeight="1">
      <c r="B119" s="3" t="s">
        <v>106</v>
      </c>
      <c r="C119" s="4" t="str">
        <f>B119</f>
        <v>(5510) INSURANCE</v>
      </c>
      <c r="D119" s="5"/>
      <c r="E119" s="5"/>
      <c r="F119" s="5"/>
      <c r="G119" s="14">
        <f>SUM(W119:AA119)</f>
        <v>0</v>
      </c>
      <c r="H119" s="17"/>
      <c r="I119" s="5"/>
      <c r="J119" s="86"/>
      <c r="K119" s="91"/>
      <c r="L119" s="4"/>
      <c r="M119" s="96"/>
      <c r="N119" s="4"/>
      <c r="O119" s="96"/>
      <c r="P119" s="91"/>
      <c r="Q119" s="91"/>
      <c r="R119" s="91"/>
      <c r="S119" s="91"/>
      <c r="T119" s="91"/>
      <c r="U119" s="91"/>
      <c r="V119" s="91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2:34" ht="13.5" customHeight="1">
      <c r="B120" s="3" t="s">
        <v>107</v>
      </c>
      <c r="C120" s="4" t="str">
        <f>B120</f>
        <v>(5520) EQUIPMENT RENTAL/LEASE</v>
      </c>
      <c r="D120" s="5"/>
      <c r="E120" s="5"/>
      <c r="F120" s="5"/>
      <c r="G120" s="14">
        <f>SUM(W120:AA120)</f>
        <v>0</v>
      </c>
      <c r="H120" s="17"/>
      <c r="I120" s="5"/>
      <c r="J120" s="86"/>
      <c r="K120" s="91"/>
      <c r="L120" s="4"/>
      <c r="M120" s="96"/>
      <c r="N120" s="4"/>
      <c r="O120" s="96"/>
      <c r="P120" s="91"/>
      <c r="Q120" s="91"/>
      <c r="R120" s="91"/>
      <c r="S120" s="91"/>
      <c r="T120" s="91"/>
      <c r="U120" s="91"/>
      <c r="V120" s="91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2:34" ht="13.5" customHeight="1">
      <c r="B121" s="3" t="s">
        <v>108</v>
      </c>
      <c r="C121" s="4" t="str">
        <f>B121</f>
        <v>(5521) SPACE RENT</v>
      </c>
      <c r="D121" s="5"/>
      <c r="E121" s="5"/>
      <c r="F121" s="5"/>
      <c r="G121" s="14">
        <f>SUM(W121:AA121)</f>
        <v>0</v>
      </c>
      <c r="H121" s="17"/>
      <c r="I121" s="5"/>
      <c r="J121" s="86"/>
      <c r="K121" s="91"/>
      <c r="L121" s="4"/>
      <c r="M121" s="96"/>
      <c r="N121" s="4"/>
      <c r="O121" s="96"/>
      <c r="P121" s="91"/>
      <c r="Q121" s="91"/>
      <c r="R121" s="91"/>
      <c r="S121" s="91"/>
      <c r="T121" s="91"/>
      <c r="U121" s="91"/>
      <c r="V121" s="91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</row>
    <row r="122" spans="2:34" ht="13.5" customHeight="1">
      <c r="B122" s="3" t="s">
        <v>109</v>
      </c>
      <c r="C122" s="4" t="str">
        <f>B122</f>
        <v>(5522) TELEPHONE/FAX</v>
      </c>
      <c r="D122" s="5"/>
      <c r="E122" s="5"/>
      <c r="F122" s="5"/>
      <c r="G122" s="14">
        <f>SUM(W122:AA122)</f>
        <v>0</v>
      </c>
      <c r="H122" s="17"/>
      <c r="I122" s="5"/>
      <c r="J122" s="86"/>
      <c r="K122" s="91"/>
      <c r="L122" s="4"/>
      <c r="M122" s="96"/>
      <c r="N122" s="4"/>
      <c r="O122" s="96"/>
      <c r="P122" s="91"/>
      <c r="Q122" s="91"/>
      <c r="R122" s="91"/>
      <c r="S122" s="91"/>
      <c r="T122" s="91"/>
      <c r="U122" s="91"/>
      <c r="V122" s="91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2:34" ht="13.5" customHeight="1">
      <c r="B123" s="3" t="s">
        <v>110</v>
      </c>
      <c r="C123" s="4" t="str">
        <f>B123</f>
        <v>(5523) POSTAGE/E-MAIL</v>
      </c>
      <c r="D123" s="5"/>
      <c r="E123" s="5"/>
      <c r="F123" s="5"/>
      <c r="G123" s="14">
        <f>SUM(W123:AA123)</f>
        <v>0</v>
      </c>
      <c r="H123" s="17"/>
      <c r="I123" s="5"/>
      <c r="J123" s="86"/>
      <c r="K123" s="91"/>
      <c r="L123" s="4"/>
      <c r="M123" s="96"/>
      <c r="N123" s="4"/>
      <c r="O123" s="96"/>
      <c r="P123" s="91"/>
      <c r="Q123" s="91"/>
      <c r="R123" s="91"/>
      <c r="S123" s="91"/>
      <c r="T123" s="91"/>
      <c r="U123" s="91"/>
      <c r="V123" s="91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2:34" ht="13.5" customHeight="1">
      <c r="B124" s="3" t="s">
        <v>111</v>
      </c>
      <c r="C124" s="4" t="str">
        <f>B124</f>
        <v>(5525) UTILITIES</v>
      </c>
      <c r="D124" s="5"/>
      <c r="E124" s="5"/>
      <c r="F124" s="5"/>
      <c r="G124" s="14">
        <f>SUM(W124:AA124)</f>
        <v>0</v>
      </c>
      <c r="H124" s="17"/>
      <c r="I124" s="5"/>
      <c r="J124" s="86"/>
      <c r="K124" s="91"/>
      <c r="L124" s="4"/>
      <c r="M124" s="96"/>
      <c r="N124" s="4"/>
      <c r="O124" s="96"/>
      <c r="P124" s="91"/>
      <c r="Q124" s="91"/>
      <c r="R124" s="91"/>
      <c r="S124" s="91"/>
      <c r="T124" s="91"/>
      <c r="U124" s="91"/>
      <c r="V124" s="91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2:34" ht="13.5" customHeight="1">
      <c r="B125" s="3" t="s">
        <v>112</v>
      </c>
      <c r="C125" s="4" t="str">
        <f>B125</f>
        <v>(5530) DEPRECIATION F/E</v>
      </c>
      <c r="D125" s="5"/>
      <c r="E125" s="5"/>
      <c r="F125" s="5"/>
      <c r="G125" s="14">
        <f>SUM(W125:AA125)</f>
        <v>0</v>
      </c>
      <c r="H125" s="17"/>
      <c r="I125" s="5"/>
      <c r="J125" s="86"/>
      <c r="K125" s="91"/>
      <c r="L125" s="4"/>
      <c r="M125" s="96"/>
      <c r="N125" s="4"/>
      <c r="O125" s="96"/>
      <c r="P125" s="91"/>
      <c r="Q125" s="91"/>
      <c r="R125" s="91"/>
      <c r="S125" s="91"/>
      <c r="T125" s="91"/>
      <c r="U125" s="91"/>
      <c r="V125" s="91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</row>
    <row r="126" spans="2:34" ht="13.5" hidden="1">
      <c r="B126" s="3" t="s">
        <v>113</v>
      </c>
      <c r="C126" s="4" t="str">
        <f>B126</f>
        <v>(5531) DEPRECIATION BUILDING</v>
      </c>
      <c r="D126" s="5"/>
      <c r="E126" s="5"/>
      <c r="F126" s="5"/>
      <c r="G126" s="14">
        <f>SUM(W126:AA126)</f>
        <v>0</v>
      </c>
      <c r="H126" s="17"/>
      <c r="I126" s="5"/>
      <c r="J126" s="86"/>
      <c r="K126" s="91"/>
      <c r="L126" s="4"/>
      <c r="M126" s="96"/>
      <c r="N126" s="4"/>
      <c r="O126" s="96"/>
      <c r="P126" s="91"/>
      <c r="Q126" s="91"/>
      <c r="R126" s="91"/>
      <c r="S126" s="91"/>
      <c r="T126" s="91"/>
      <c r="U126" s="91"/>
      <c r="V126" s="91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2:34" ht="13.5" customHeight="1">
      <c r="B127" s="3" t="s">
        <v>114</v>
      </c>
      <c r="C127" s="4" t="str">
        <f>B127</f>
        <v>(5532) AMORT.- EQUIP N-S INTANGIBLE ASSETS</v>
      </c>
      <c r="D127" s="5"/>
      <c r="E127" s="5"/>
      <c r="F127" s="5"/>
      <c r="G127" s="14">
        <f>SUM(W127:AA127)</f>
        <v>0</v>
      </c>
      <c r="H127" s="17"/>
      <c r="I127" s="5"/>
      <c r="J127" s="86"/>
      <c r="K127" s="91"/>
      <c r="L127" s="4"/>
      <c r="M127" s="96"/>
      <c r="N127" s="4"/>
      <c r="O127" s="96"/>
      <c r="P127" s="91"/>
      <c r="Q127" s="91"/>
      <c r="R127" s="91"/>
      <c r="S127" s="91"/>
      <c r="T127" s="91"/>
      <c r="U127" s="91"/>
      <c r="V127" s="91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</row>
    <row r="128" spans="2:34" ht="13.5" hidden="1">
      <c r="B128" s="3" t="s">
        <v>115</v>
      </c>
      <c r="C128" s="4" t="str">
        <f>B128</f>
        <v>(5533) DO NOT USE N/S Intangible Assets</v>
      </c>
      <c r="D128" s="5"/>
      <c r="E128" s="5"/>
      <c r="F128" s="5"/>
      <c r="G128" s="14">
        <f>SUM(W128:AA128)</f>
        <v>0</v>
      </c>
      <c r="H128" s="17"/>
      <c r="I128" s="5"/>
      <c r="J128" s="86"/>
      <c r="K128" s="91"/>
      <c r="L128" s="4"/>
      <c r="M128" s="96"/>
      <c r="N128" s="4"/>
      <c r="O128" s="96"/>
      <c r="P128" s="91"/>
      <c r="Q128" s="91"/>
      <c r="R128" s="91"/>
      <c r="S128" s="91"/>
      <c r="T128" s="91"/>
      <c r="U128" s="91"/>
      <c r="V128" s="91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2:34" ht="13.5" customHeight="1">
      <c r="B129" s="3" t="s">
        <v>116</v>
      </c>
      <c r="C129" s="4" t="str">
        <f>B129</f>
        <v>(5540) ROYALTY EXPENSE</v>
      </c>
      <c r="D129" s="5"/>
      <c r="E129" s="5"/>
      <c r="F129" s="5"/>
      <c r="G129" s="14">
        <f>SUM(W129:AA129)</f>
        <v>0</v>
      </c>
      <c r="H129" s="17"/>
      <c r="I129" s="5"/>
      <c r="J129" s="86"/>
      <c r="K129" s="91"/>
      <c r="L129" s="4"/>
      <c r="M129" s="96"/>
      <c r="N129" s="4"/>
      <c r="O129" s="96"/>
      <c r="P129" s="91"/>
      <c r="Q129" s="91"/>
      <c r="R129" s="91"/>
      <c r="S129" s="91"/>
      <c r="T129" s="91"/>
      <c r="U129" s="91"/>
      <c r="V129" s="91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</row>
    <row r="130" spans="2:34" ht="13.5" hidden="1">
      <c r="B130" s="3" t="s">
        <v>117</v>
      </c>
      <c r="C130" s="4" t="str">
        <f>B130</f>
        <v>(5541) COLLECTION EXPENSE</v>
      </c>
      <c r="D130" s="5"/>
      <c r="E130" s="5"/>
      <c r="F130" s="5"/>
      <c r="G130" s="14">
        <f>SUM(W130:AA130)</f>
        <v>0</v>
      </c>
      <c r="H130" s="17"/>
      <c r="I130" s="5"/>
      <c r="J130" s="86"/>
      <c r="K130" s="91"/>
      <c r="L130" s="4"/>
      <c r="M130" s="96"/>
      <c r="N130" s="4"/>
      <c r="O130" s="96"/>
      <c r="P130" s="91"/>
      <c r="Q130" s="91"/>
      <c r="R130" s="91"/>
      <c r="S130" s="91"/>
      <c r="T130" s="91"/>
      <c r="U130" s="91"/>
      <c r="V130" s="91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</row>
    <row r="131" spans="2:34" ht="13.5" customHeight="1">
      <c r="B131" s="3" t="s">
        <v>118</v>
      </c>
      <c r="C131" s="4" t="str">
        <f>B131</f>
        <v>(5543) BAD DEBT EXPENSE</v>
      </c>
      <c r="D131" s="5"/>
      <c r="E131" s="5"/>
      <c r="F131" s="5"/>
      <c r="G131" s="14">
        <f>SUM(W131:AA131)</f>
        <v>0</v>
      </c>
      <c r="H131" s="17"/>
      <c r="I131" s="5"/>
      <c r="J131" s="86"/>
      <c r="K131" s="91"/>
      <c r="L131" s="4"/>
      <c r="M131" s="96"/>
      <c r="N131" s="4"/>
      <c r="O131" s="96"/>
      <c r="P131" s="91"/>
      <c r="Q131" s="91"/>
      <c r="R131" s="91"/>
      <c r="S131" s="91"/>
      <c r="T131" s="91"/>
      <c r="U131" s="91"/>
      <c r="V131" s="91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</row>
    <row r="132" spans="2:34" ht="13.5" customHeight="1">
      <c r="B132" s="3" t="s">
        <v>119</v>
      </c>
      <c r="C132" s="4" t="str">
        <f>B132</f>
        <v>(5544) INTEREST EXPENSE</v>
      </c>
      <c r="D132" s="5"/>
      <c r="E132" s="5"/>
      <c r="F132" s="5"/>
      <c r="G132" s="14">
        <f>SUM(W132:AA132)</f>
        <v>0</v>
      </c>
      <c r="H132" s="17"/>
      <c r="I132" s="5"/>
      <c r="J132" s="86"/>
      <c r="K132" s="91"/>
      <c r="L132" s="4"/>
      <c r="M132" s="96"/>
      <c r="N132" s="4"/>
      <c r="O132" s="96"/>
      <c r="P132" s="91"/>
      <c r="Q132" s="91"/>
      <c r="R132" s="91"/>
      <c r="S132" s="91"/>
      <c r="T132" s="91"/>
      <c r="U132" s="91"/>
      <c r="V132" s="91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2:34" ht="13.5" customHeight="1">
      <c r="B133" s="3" t="s">
        <v>120</v>
      </c>
      <c r="C133" s="4" t="str">
        <f>B133</f>
        <v>(5545) TAXES/PROPERTY</v>
      </c>
      <c r="D133" s="5"/>
      <c r="E133" s="5"/>
      <c r="F133" s="5"/>
      <c r="G133" s="14">
        <f>SUM(W133:AA133)</f>
        <v>0</v>
      </c>
      <c r="H133" s="17"/>
      <c r="I133" s="5"/>
      <c r="J133" s="86"/>
      <c r="K133" s="91"/>
      <c r="L133" s="4"/>
      <c r="M133" s="96"/>
      <c r="N133" s="4"/>
      <c r="O133" s="96"/>
      <c r="P133" s="91"/>
      <c r="Q133" s="91"/>
      <c r="R133" s="91"/>
      <c r="S133" s="91"/>
      <c r="T133" s="91"/>
      <c r="U133" s="91"/>
      <c r="V133" s="91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</row>
    <row r="134" spans="2:34" ht="13.5" customHeight="1">
      <c r="B134" s="3" t="s">
        <v>121</v>
      </c>
      <c r="C134" s="4" t="str">
        <f>B134</f>
        <v>(5550) PROMOTION</v>
      </c>
      <c r="D134" s="5"/>
      <c r="E134" s="5"/>
      <c r="F134" s="5"/>
      <c r="G134" s="14">
        <f>SUM(W134:AA134)</f>
        <v>0</v>
      </c>
      <c r="H134" s="17"/>
      <c r="I134" s="5"/>
      <c r="J134" s="86"/>
      <c r="K134" s="91"/>
      <c r="L134" s="4"/>
      <c r="M134" s="96"/>
      <c r="N134" s="4"/>
      <c r="O134" s="96"/>
      <c r="P134" s="91"/>
      <c r="Q134" s="91"/>
      <c r="R134" s="91"/>
      <c r="S134" s="91"/>
      <c r="T134" s="91"/>
      <c r="U134" s="91"/>
      <c r="V134" s="91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2:34" ht="13.5" customHeight="1">
      <c r="B135" s="3" t="s">
        <v>122</v>
      </c>
      <c r="C135" s="4" t="str">
        <f>B135</f>
        <v>(5560) ORG SUPPORT/CONTRIBUTION</v>
      </c>
      <c r="D135" s="5"/>
      <c r="E135" s="5"/>
      <c r="F135" s="5"/>
      <c r="G135" s="14">
        <f>SUM(W135:AA135)</f>
        <v>0</v>
      </c>
      <c r="H135" s="17"/>
      <c r="I135" s="5"/>
      <c r="J135" s="86"/>
      <c r="K135" s="91"/>
      <c r="L135" s="4"/>
      <c r="M135" s="96"/>
      <c r="N135" s="4"/>
      <c r="O135" s="96"/>
      <c r="P135" s="91"/>
      <c r="Q135" s="91"/>
      <c r="R135" s="91"/>
      <c r="S135" s="91"/>
      <c r="T135" s="91"/>
      <c r="U135" s="91"/>
      <c r="V135" s="91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</row>
    <row r="136" spans="2:34" ht="13.5" customHeight="1">
      <c r="B136" s="3" t="s">
        <v>123</v>
      </c>
      <c r="C136" s="4" t="str">
        <f>B136</f>
        <v>(5599) MISC EXPENSE</v>
      </c>
      <c r="D136" s="5"/>
      <c r="E136" s="5"/>
      <c r="F136" s="5"/>
      <c r="G136" s="14">
        <f>SUM(W136:AA136)</f>
        <v>0</v>
      </c>
      <c r="H136" s="17"/>
      <c r="I136" s="5"/>
      <c r="J136" s="86"/>
      <c r="K136" s="91"/>
      <c r="L136" s="4"/>
      <c r="M136" s="96"/>
      <c r="N136" s="4"/>
      <c r="O136" s="96"/>
      <c r="P136" s="91"/>
      <c r="Q136" s="91"/>
      <c r="R136" s="91"/>
      <c r="S136" s="91"/>
      <c r="T136" s="91"/>
      <c r="U136" s="91"/>
      <c r="V136" s="91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</row>
    <row r="137" spans="2:34" ht="13.5" customHeight="1">
      <c r="B137" s="3" t="s">
        <v>124</v>
      </c>
      <c r="C137" s="4" t="str">
        <f>B137</f>
        <v>(5800) IMPAIRMENT / GW INTANGIBLE ASSETS</v>
      </c>
      <c r="D137" s="5"/>
      <c r="E137" s="5"/>
      <c r="F137" s="5"/>
      <c r="G137" s="14">
        <f>SUM(W137:AA137)</f>
        <v>0</v>
      </c>
      <c r="H137" s="17"/>
      <c r="I137" s="5"/>
      <c r="J137" s="86"/>
      <c r="K137" s="91"/>
      <c r="L137" s="4"/>
      <c r="M137" s="96"/>
      <c r="N137" s="4"/>
      <c r="O137" s="96"/>
      <c r="P137" s="91"/>
      <c r="Q137" s="91"/>
      <c r="R137" s="91"/>
      <c r="S137" s="91"/>
      <c r="T137" s="91"/>
      <c r="U137" s="91"/>
      <c r="V137" s="9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2:34" ht="13.5" customHeight="1">
      <c r="B138" s="3" t="s">
        <v>125</v>
      </c>
      <c r="C138" s="4" t="str">
        <f>B138</f>
        <v>(5901) IUT/CPU</v>
      </c>
      <c r="D138" s="5"/>
      <c r="E138" s="5"/>
      <c r="F138" s="5"/>
      <c r="G138" s="14">
        <f>SUM(W138:AA138)</f>
        <v>0</v>
      </c>
      <c r="H138" s="17"/>
      <c r="I138" s="5"/>
      <c r="J138" s="86"/>
      <c r="K138" s="91"/>
      <c r="L138" s="4"/>
      <c r="M138" s="96"/>
      <c r="N138" s="4"/>
      <c r="O138" s="96"/>
      <c r="P138" s="91"/>
      <c r="Q138" s="91"/>
      <c r="R138" s="91"/>
      <c r="S138" s="91"/>
      <c r="T138" s="91"/>
      <c r="U138" s="91"/>
      <c r="V138" s="91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</row>
    <row r="139" spans="2:34" ht="13.5" customHeight="1">
      <c r="B139" s="3" t="s">
        <v>126</v>
      </c>
      <c r="C139" s="4" t="str">
        <f>B139</f>
        <v>(5902) IUT/DATA PROC</v>
      </c>
      <c r="D139" s="5"/>
      <c r="E139" s="5"/>
      <c r="F139" s="5"/>
      <c r="G139" s="14">
        <f>SUM(W139:AA139)</f>
        <v>0</v>
      </c>
      <c r="H139" s="17"/>
      <c r="I139" s="5"/>
      <c r="J139" s="86"/>
      <c r="K139" s="91"/>
      <c r="L139" s="4"/>
      <c r="M139" s="96"/>
      <c r="N139" s="4"/>
      <c r="O139" s="96"/>
      <c r="P139" s="91"/>
      <c r="Q139" s="91"/>
      <c r="R139" s="91"/>
      <c r="S139" s="91"/>
      <c r="T139" s="91"/>
      <c r="U139" s="91"/>
      <c r="V139" s="91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</row>
    <row r="140" spans="2:34" ht="13.5" customHeight="1">
      <c r="B140" s="3" t="s">
        <v>127</v>
      </c>
      <c r="C140" s="4" t="str">
        <f>B140</f>
        <v>(5903) IUT/SUBS PROC</v>
      </c>
      <c r="D140" s="5"/>
      <c r="E140" s="5"/>
      <c r="F140" s="5"/>
      <c r="G140" s="14">
        <f>SUM(W140:AA140)</f>
        <v>0</v>
      </c>
      <c r="H140" s="17"/>
      <c r="I140" s="5"/>
      <c r="J140" s="86"/>
      <c r="K140" s="91"/>
      <c r="L140" s="4"/>
      <c r="M140" s="96"/>
      <c r="N140" s="4"/>
      <c r="O140" s="96"/>
      <c r="P140" s="91"/>
      <c r="Q140" s="91"/>
      <c r="R140" s="91"/>
      <c r="S140" s="91"/>
      <c r="T140" s="91"/>
      <c r="U140" s="91"/>
      <c r="V140" s="91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2:34" ht="13.5" customHeight="1">
      <c r="B141" s="3" t="s">
        <v>128</v>
      </c>
      <c r="C141" s="4" t="str">
        <f>B141</f>
        <v>(5904) TRANSFER TO/FROM ENDOWMENT</v>
      </c>
      <c r="D141" s="5"/>
      <c r="E141" s="5"/>
      <c r="F141" s="5"/>
      <c r="G141" s="14">
        <f>SUM(W141:AA141)</f>
        <v>0</v>
      </c>
      <c r="H141" s="17"/>
      <c r="I141" s="5"/>
      <c r="J141" s="86"/>
      <c r="K141" s="91"/>
      <c r="L141" s="4"/>
      <c r="M141" s="96"/>
      <c r="N141" s="4"/>
      <c r="O141" s="96"/>
      <c r="P141" s="91"/>
      <c r="Q141" s="91"/>
      <c r="R141" s="91"/>
      <c r="S141" s="91"/>
      <c r="T141" s="91"/>
      <c r="U141" s="91"/>
      <c r="V141" s="91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</row>
    <row r="142" spans="2:34" ht="13.5" customHeight="1">
      <c r="B142" s="3" t="s">
        <v>129</v>
      </c>
      <c r="C142" s="4" t="str">
        <f>B142</f>
        <v>(5905) IUT/TELEPHONE</v>
      </c>
      <c r="D142" s="5"/>
      <c r="E142" s="5"/>
      <c r="F142" s="5"/>
      <c r="G142" s="14">
        <f>SUM(W142:AA142)</f>
        <v>0</v>
      </c>
      <c r="H142" s="17"/>
      <c r="I142" s="5"/>
      <c r="J142" s="86"/>
      <c r="K142" s="91"/>
      <c r="L142" s="4"/>
      <c r="M142" s="96"/>
      <c r="N142" s="4"/>
      <c r="O142" s="96"/>
      <c r="P142" s="91"/>
      <c r="Q142" s="91"/>
      <c r="R142" s="91"/>
      <c r="S142" s="91"/>
      <c r="T142" s="91"/>
      <c r="U142" s="91"/>
      <c r="V142" s="91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</row>
    <row r="143" spans="2:34" ht="13.5" customHeight="1">
      <c r="B143" s="3" t="s">
        <v>130</v>
      </c>
      <c r="C143" s="4" t="str">
        <f>B143</f>
        <v>(5906) IUT/ORDER BILLING</v>
      </c>
      <c r="D143" s="5"/>
      <c r="E143" s="5"/>
      <c r="F143" s="5"/>
      <c r="G143" s="14">
        <f>SUM(W143:AA143)</f>
        <v>0</v>
      </c>
      <c r="H143" s="17"/>
      <c r="I143" s="5"/>
      <c r="J143" s="86"/>
      <c r="K143" s="91"/>
      <c r="L143" s="4"/>
      <c r="M143" s="96"/>
      <c r="N143" s="4"/>
      <c r="O143" s="96"/>
      <c r="P143" s="91"/>
      <c r="Q143" s="91"/>
      <c r="R143" s="91"/>
      <c r="S143" s="91"/>
      <c r="T143" s="91"/>
      <c r="U143" s="91"/>
      <c r="V143" s="91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</row>
    <row r="144" spans="2:34" ht="13.5" customHeight="1">
      <c r="B144" s="3" t="s">
        <v>131</v>
      </c>
      <c r="C144" s="4" t="str">
        <f>B144</f>
        <v>(5908) IUT/MAINTENANCE</v>
      </c>
      <c r="D144" s="5"/>
      <c r="E144" s="5"/>
      <c r="F144" s="5"/>
      <c r="G144" s="14">
        <f>SUM(W144:AA144)</f>
        <v>0</v>
      </c>
      <c r="H144" s="17"/>
      <c r="I144" s="5"/>
      <c r="J144" s="86"/>
      <c r="K144" s="91"/>
      <c r="L144" s="4"/>
      <c r="M144" s="96"/>
      <c r="N144" s="4"/>
      <c r="O144" s="96"/>
      <c r="P144" s="91"/>
      <c r="Q144" s="91"/>
      <c r="R144" s="91"/>
      <c r="S144" s="91"/>
      <c r="T144" s="91"/>
      <c r="U144" s="91"/>
      <c r="V144" s="91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</row>
    <row r="145" spans="2:34" ht="13.5" customHeight="1">
      <c r="B145" s="3" t="s">
        <v>132</v>
      </c>
      <c r="C145" s="4" t="str">
        <f>B145</f>
        <v>(5909) IUT/DIST CTR</v>
      </c>
      <c r="D145" s="5"/>
      <c r="E145" s="5"/>
      <c r="F145" s="5"/>
      <c r="G145" s="14">
        <f>SUM(W145:AA145)</f>
        <v>0</v>
      </c>
      <c r="H145" s="17"/>
      <c r="I145" s="5"/>
      <c r="J145" s="86"/>
      <c r="K145" s="91"/>
      <c r="L145" s="4"/>
      <c r="M145" s="96"/>
      <c r="N145" s="4"/>
      <c r="O145" s="96"/>
      <c r="P145" s="91"/>
      <c r="Q145" s="91"/>
      <c r="R145" s="91"/>
      <c r="S145" s="91"/>
      <c r="T145" s="91"/>
      <c r="U145" s="91"/>
      <c r="V145" s="91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</row>
    <row r="146" spans="2:34" ht="13.5" customHeight="1">
      <c r="B146" s="3" t="s">
        <v>133</v>
      </c>
      <c r="C146" s="4" t="str">
        <f>B146</f>
        <v>(5910) IUT/REPRO CTR</v>
      </c>
      <c r="D146" s="5"/>
      <c r="E146" s="5"/>
      <c r="F146" s="5"/>
      <c r="G146" s="14">
        <f>SUM(W146:AA146)</f>
        <v>0</v>
      </c>
      <c r="H146" s="17"/>
      <c r="I146" s="5"/>
      <c r="J146" s="86"/>
      <c r="K146" s="91"/>
      <c r="L146" s="4"/>
      <c r="M146" s="96"/>
      <c r="N146" s="4"/>
      <c r="O146" s="96"/>
      <c r="P146" s="91"/>
      <c r="Q146" s="91"/>
      <c r="R146" s="91"/>
      <c r="S146" s="91"/>
      <c r="T146" s="91"/>
      <c r="U146" s="91"/>
      <c r="V146" s="91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</row>
    <row r="147" spans="2:34" ht="13.5" customHeight="1">
      <c r="B147" s="3" t="s">
        <v>134</v>
      </c>
      <c r="C147" s="4" t="str">
        <f>B147</f>
        <v>(5912) IUT-Copyediting/Proofreading</v>
      </c>
      <c r="D147" s="5"/>
      <c r="E147" s="5"/>
      <c r="F147" s="5"/>
      <c r="G147" s="14">
        <f>SUM(W147:AA147)</f>
        <v>0</v>
      </c>
      <c r="H147" s="17"/>
      <c r="I147" s="5"/>
      <c r="J147" s="86"/>
      <c r="K147" s="91"/>
      <c r="L147" s="4"/>
      <c r="M147" s="96"/>
      <c r="N147" s="4"/>
      <c r="O147" s="96"/>
      <c r="P147" s="91"/>
      <c r="Q147" s="91"/>
      <c r="R147" s="91"/>
      <c r="S147" s="91"/>
      <c r="T147" s="91"/>
      <c r="U147" s="91"/>
      <c r="V147" s="91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</row>
    <row r="148" spans="2:34" ht="13.5" customHeight="1">
      <c r="B148" s="3" t="s">
        <v>135</v>
      </c>
      <c r="C148" s="4" t="str">
        <f>B148</f>
        <v>(5913) IUT-Composition/Alteration</v>
      </c>
      <c r="D148" s="5"/>
      <c r="E148" s="5"/>
      <c r="F148" s="5"/>
      <c r="G148" s="14">
        <f>SUM(W148:AA148)</f>
        <v>0</v>
      </c>
      <c r="H148" s="17"/>
      <c r="I148" s="5"/>
      <c r="J148" s="86"/>
      <c r="K148" s="91"/>
      <c r="L148" s="4"/>
      <c r="M148" s="96"/>
      <c r="N148" s="4"/>
      <c r="O148" s="96"/>
      <c r="P148" s="91"/>
      <c r="Q148" s="91"/>
      <c r="R148" s="91"/>
      <c r="S148" s="91"/>
      <c r="T148" s="91"/>
      <c r="U148" s="91"/>
      <c r="V148" s="91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</row>
    <row r="149" spans="2:34" ht="13.5" customHeight="1">
      <c r="B149" s="3" t="s">
        <v>136</v>
      </c>
      <c r="C149" s="4" t="str">
        <f>B149</f>
        <v>(5940) IUT/REGISTRATION PROCESSING</v>
      </c>
      <c r="D149" s="5"/>
      <c r="E149" s="5"/>
      <c r="F149" s="5"/>
      <c r="G149" s="14">
        <f>SUM(W149:AA149)</f>
        <v>0</v>
      </c>
      <c r="H149" s="17"/>
      <c r="I149" s="5"/>
      <c r="J149" s="86"/>
      <c r="K149" s="91"/>
      <c r="L149" s="4"/>
      <c r="M149" s="96"/>
      <c r="N149" s="4"/>
      <c r="O149" s="96"/>
      <c r="P149" s="91"/>
      <c r="Q149" s="91"/>
      <c r="R149" s="91"/>
      <c r="S149" s="91"/>
      <c r="T149" s="91"/>
      <c r="U149" s="91"/>
      <c r="V149" s="91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</row>
    <row r="150" spans="2:34" ht="13.5" customHeight="1">
      <c r="B150" s="3" t="s">
        <v>137</v>
      </c>
      <c r="C150" s="4" t="str">
        <f>B150</f>
        <v>(5941) IUT/CHOICE</v>
      </c>
      <c r="D150" s="5"/>
      <c r="E150" s="5"/>
      <c r="F150" s="5"/>
      <c r="G150" s="14">
        <f>SUM(W150:AA150)</f>
        <v>0</v>
      </c>
      <c r="H150" s="17"/>
      <c r="I150" s="5"/>
      <c r="J150" s="86"/>
      <c r="K150" s="91"/>
      <c r="L150" s="4"/>
      <c r="M150" s="96"/>
      <c r="N150" s="4"/>
      <c r="O150" s="96"/>
      <c r="P150" s="91"/>
      <c r="Q150" s="91"/>
      <c r="R150" s="91"/>
      <c r="S150" s="91"/>
      <c r="T150" s="91"/>
      <c r="U150" s="91"/>
      <c r="V150" s="91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</row>
    <row r="151" spans="2:34" ht="13.5" customHeight="1">
      <c r="B151" s="3" t="s">
        <v>138</v>
      </c>
      <c r="C151" s="4" t="str">
        <f>B151</f>
        <v>(5942) IUT/ADVERTISING</v>
      </c>
      <c r="D151" s="5"/>
      <c r="E151" s="5"/>
      <c r="F151" s="5"/>
      <c r="G151" s="14">
        <f>SUM(W151:AA151)</f>
        <v>0</v>
      </c>
      <c r="H151" s="17"/>
      <c r="I151" s="5"/>
      <c r="J151" s="86"/>
      <c r="K151" s="91"/>
      <c r="L151" s="4"/>
      <c r="M151" s="96"/>
      <c r="N151" s="4"/>
      <c r="O151" s="96"/>
      <c r="P151" s="91"/>
      <c r="Q151" s="91"/>
      <c r="R151" s="91"/>
      <c r="S151" s="91"/>
      <c r="T151" s="91"/>
      <c r="U151" s="91"/>
      <c r="V151" s="91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</row>
    <row r="152" spans="2:34" ht="13.5" customHeight="1">
      <c r="B152" s="3" t="s">
        <v>139</v>
      </c>
      <c r="C152" s="4" t="str">
        <f>B152</f>
        <v>(5999) IUT/MISC</v>
      </c>
      <c r="D152" s="5"/>
      <c r="E152" s="5"/>
      <c r="F152" s="5"/>
      <c r="G152" s="14">
        <f>SUM(W152:AA152)</f>
        <v>0</v>
      </c>
      <c r="H152" s="17"/>
      <c r="I152" s="5"/>
      <c r="J152" s="86"/>
      <c r="K152" s="91"/>
      <c r="L152" s="4"/>
      <c r="M152" s="96"/>
      <c r="N152" s="4"/>
      <c r="O152" s="96"/>
      <c r="P152" s="91"/>
      <c r="Q152" s="91"/>
      <c r="R152" s="91"/>
      <c r="S152" s="91"/>
      <c r="T152" s="91"/>
      <c r="U152" s="91"/>
      <c r="V152" s="91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</row>
    <row r="153" spans="2:34" ht="13.5" customHeight="1">
      <c r="B153" s="3" t="s">
        <v>140</v>
      </c>
      <c r="C153" s="4" t="str">
        <f>B153</f>
        <v>(5911) IUT/OVERHEAD</v>
      </c>
      <c r="D153" s="5"/>
      <c r="E153" s="5"/>
      <c r="F153" s="5"/>
      <c r="G153" s="14">
        <f>SUM(W153:AA153)</f>
        <v>0</v>
      </c>
      <c r="H153" s="17">
        <v>1320</v>
      </c>
      <c r="I153" s="5">
        <v>795</v>
      </c>
      <c r="J153" s="86">
        <v>530</v>
      </c>
      <c r="K153" s="91"/>
      <c r="L153" s="4"/>
      <c r="M153" s="96"/>
      <c r="N153" s="4"/>
      <c r="O153" s="96"/>
      <c r="P153" s="91"/>
      <c r="Q153" s="91"/>
      <c r="R153" s="91"/>
      <c r="S153" s="91"/>
      <c r="T153" s="91">
        <v>0</v>
      </c>
      <c r="U153" s="91"/>
      <c r="V153" s="91">
        <v>530</v>
      </c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</row>
    <row r="154" spans="2:34" ht="13.5" customHeight="1">
      <c r="B154" s="3" t="s">
        <v>141</v>
      </c>
      <c r="C154" s="4" t="str">
        <f>B154</f>
        <v>(5998) IUT/ALLOCATIONS</v>
      </c>
      <c r="D154" s="5"/>
      <c r="E154" s="5"/>
      <c r="F154" s="5"/>
      <c r="G154" s="14">
        <f>SUM(W154:AA154)</f>
        <v>0</v>
      </c>
      <c r="H154" s="17"/>
      <c r="I154" s="5"/>
      <c r="J154" s="86"/>
      <c r="K154" s="91"/>
      <c r="L154" s="4"/>
      <c r="M154" s="96"/>
      <c r="N154" s="4"/>
      <c r="O154" s="96"/>
      <c r="P154" s="91"/>
      <c r="Q154" s="91"/>
      <c r="R154" s="91"/>
      <c r="S154" s="91"/>
      <c r="T154" s="91"/>
      <c r="U154" s="91"/>
      <c r="V154" s="91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</row>
    <row r="155" spans="2:34" ht="13.5" customHeight="1">
      <c r="B155" s="3" t="s">
        <v>142</v>
      </c>
      <c r="C155" s="4" t="str">
        <f>B155</f>
        <v>(5600) TAXES/INCOME</v>
      </c>
      <c r="D155" s="5"/>
      <c r="E155" s="5"/>
      <c r="F155" s="5"/>
      <c r="G155" s="14">
        <f>SUM(W155:AA155)</f>
        <v>0</v>
      </c>
      <c r="H155" s="17"/>
      <c r="I155" s="5"/>
      <c r="J155" s="86"/>
      <c r="K155" s="91"/>
      <c r="L155" s="4"/>
      <c r="M155" s="96"/>
      <c r="N155" s="4"/>
      <c r="O155" s="96"/>
      <c r="P155" s="91"/>
      <c r="Q155" s="91"/>
      <c r="R155" s="91"/>
      <c r="S155" s="91"/>
      <c r="T155" s="91"/>
      <c r="U155" s="91"/>
      <c r="V155" s="91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</row>
    <row r="156" spans="2:34" ht="13.5" customHeight="1">
      <c r="B156" s="7" t="s">
        <v>143</v>
      </c>
      <c r="C156" s="7" t="str">
        <f>B156</f>
        <v>(TEI) Total Expenses plus Taxes/Income</v>
      </c>
      <c r="D156" s="22">
        <v>1524.77</v>
      </c>
      <c r="E156" s="22">
        <v>1500</v>
      </c>
      <c r="F156" s="22">
        <v>1500</v>
      </c>
      <c r="G156" s="32">
        <f>SUM(W156:AA156)</f>
        <v>750</v>
      </c>
      <c r="H156" s="24">
        <v>2820</v>
      </c>
      <c r="I156" s="25">
        <v>2295</v>
      </c>
      <c r="J156" s="26">
        <v>2030</v>
      </c>
      <c r="K156" s="27">
        <v>0</v>
      </c>
      <c r="L156" s="27">
        <v>0</v>
      </c>
      <c r="M156" s="27">
        <v>0</v>
      </c>
      <c r="N156" s="27">
        <v>750</v>
      </c>
      <c r="O156" s="27">
        <v>0</v>
      </c>
      <c r="P156" s="27">
        <v>0</v>
      </c>
      <c r="Q156" s="27">
        <v>0</v>
      </c>
      <c r="R156" s="27">
        <v>0</v>
      </c>
      <c r="S156" s="27">
        <v>750</v>
      </c>
      <c r="T156" s="22">
        <v>0</v>
      </c>
      <c r="U156" s="25">
        <v>0</v>
      </c>
      <c r="V156" s="27">
        <v>530</v>
      </c>
      <c r="W156" s="21"/>
      <c r="X156" s="21"/>
      <c r="Y156" s="21"/>
      <c r="Z156" s="21">
        <v>750</v>
      </c>
      <c r="AA156" s="21"/>
      <c r="AB156" s="21"/>
      <c r="AC156" s="21"/>
      <c r="AD156" s="21"/>
      <c r="AE156" s="21"/>
      <c r="AF156" s="21">
        <v>750</v>
      </c>
      <c r="AG156" s="21"/>
      <c r="AH156" s="21"/>
    </row>
    <row r="157" spans="2:34" ht="13.5" customHeight="1">
      <c r="B157" s="3"/>
      <c r="D157" s="33"/>
      <c r="E157" s="33"/>
      <c r="F157" s="33"/>
      <c r="G157" s="34"/>
      <c r="H157" s="34"/>
      <c r="I157" s="33"/>
      <c r="J157" s="35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2:34" ht="13.5" customHeight="1">
      <c r="B158" s="7"/>
      <c r="C158" s="7" t="s">
        <v>175</v>
      </c>
      <c r="D158" s="36">
        <f>D47-D156</f>
        <v>776.17000000000007</v>
      </c>
      <c r="E158" s="36">
        <f>E47-E156</f>
        <v>2578.54</v>
      </c>
      <c r="F158" s="36">
        <f>F47-F156</f>
        <v>4868.3599999999997</v>
      </c>
      <c r="G158" s="37">
        <f>G47-G156</f>
        <v>-750</v>
      </c>
      <c r="H158" s="38">
        <f>H47-H156</f>
        <v>7180</v>
      </c>
      <c r="I158" s="39">
        <f>I47-I156</f>
        <v>3705</v>
      </c>
      <c r="J158" s="40">
        <f>J47-J156</f>
        <v>1970</v>
      </c>
      <c r="K158" s="41">
        <f>K47-K156</f>
        <v>0</v>
      </c>
      <c r="L158" s="41">
        <f>L47-L156</f>
        <v>0</v>
      </c>
      <c r="M158" s="41">
        <f>M47-M156</f>
        <v>0</v>
      </c>
      <c r="N158" s="41">
        <f>N47-N156</f>
        <v>-250</v>
      </c>
      <c r="O158" s="41">
        <f>O47-O156</f>
        <v>0</v>
      </c>
      <c r="P158" s="41">
        <f>P47-P156</f>
        <v>0</v>
      </c>
      <c r="Q158" s="41">
        <f>Q47-Q156</f>
        <v>0</v>
      </c>
      <c r="R158" s="41">
        <f>R47-R156</f>
        <v>0</v>
      </c>
      <c r="S158" s="41">
        <f>S47-S156</f>
        <v>-750</v>
      </c>
      <c r="T158" s="36">
        <f>T47-T156</f>
        <v>3000</v>
      </c>
      <c r="U158" s="39">
        <f>U47-U156</f>
        <v>0</v>
      </c>
      <c r="V158" s="41">
        <f>V47-V156</f>
        <v>-30</v>
      </c>
    </row>
    <row r="159" spans="2:34" ht="13.5" customHeight="1"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2:34" ht="13.5" customHeight="1">
      <c r="B160" s="3" t="s">
        <v>144</v>
      </c>
      <c r="C160" s="42" t="str">
        <f>B160</f>
        <v>(3000) BEGINNING NET ASSETS</v>
      </c>
      <c r="D160" s="43"/>
      <c r="E160" s="43"/>
      <c r="F160" s="43"/>
      <c r="G160" s="43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</row>
    <row r="161" spans="2:34" ht="13.5" customHeight="1">
      <c r="B161" s="3" t="s">
        <v>145</v>
      </c>
      <c r="C161" s="42" t="str">
        <f>B161</f>
        <v>(5900) Transfer To Endowment</v>
      </c>
      <c r="D161" s="43"/>
      <c r="E161" s="43"/>
      <c r="F161" s="43"/>
      <c r="G161" s="43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</row>
    <row r="162" spans="8:22" ht="13.5" customHeight="1">
      <c r="H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</row>
    <row r="163" spans="8:22" ht="13.5" customHeight="1">
      <c r="H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</row>
    <row r="164" spans="8:22" ht="13.5" customHeight="1">
      <c r="H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</row>
    <row r="165" spans="8:22" ht="14.25" customHeight="1">
      <c r="H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</row>
  </sheetData>
  <sheetProtection formatColumns="0"/>
  <mergeCells count="3">
    <mergeCell ref="D4:O4"/>
    <mergeCell ref="D5:T5"/>
    <mergeCell ref="D6:R6"/>
  </mergeCells>
  <conditionalFormatting sqref="D10">
    <cfRule type="cellIs" priority="1" dxfId="0" operator="greaterThan">
      <formula>1000</formula>
    </cfRule>
  </conditionalFormatting>
  <conditionalFormatting sqref="E10">
    <cfRule type="cellIs" priority="2" dxfId="0" operator="greaterThan">
      <formula>1000</formula>
    </cfRule>
  </conditionalFormatting>
  <conditionalFormatting sqref="F10">
    <cfRule type="cellIs" priority="3" dxfId="0" operator="greaterThan">
      <formula>1000</formula>
    </cfRule>
  </conditionalFormatting>
  <conditionalFormatting sqref="G10">
    <cfRule type="cellIs" priority="4" dxfId="0" operator="greaterThan">
      <formula>1000</formula>
    </cfRule>
  </conditionalFormatting>
  <conditionalFormatting sqref="H10">
    <cfRule type="cellIs" priority="5" dxfId="0" operator="greaterThan">
      <formula>1000</formula>
    </cfRule>
  </conditionalFormatting>
  <conditionalFormatting sqref="I10">
    <cfRule type="cellIs" priority="6" dxfId="0" operator="greaterThan">
      <formula>1000</formula>
    </cfRule>
  </conditionalFormatting>
  <conditionalFormatting sqref="J10">
    <cfRule type="cellIs" priority="7" dxfId="0" operator="greaterThan">
      <formula>1000</formula>
    </cfRule>
  </conditionalFormatting>
  <conditionalFormatting sqref="K10">
    <cfRule type="cellIs" priority="8" dxfId="0" operator="greaterThan">
      <formula>1000</formula>
    </cfRule>
  </conditionalFormatting>
  <conditionalFormatting sqref="L10">
    <cfRule type="cellIs" priority="9" dxfId="0" operator="greaterThan">
      <formula>1000</formula>
    </cfRule>
  </conditionalFormatting>
  <conditionalFormatting sqref="M10">
    <cfRule type="cellIs" priority="10" dxfId="0" operator="greaterThan">
      <formula>1000</formula>
    </cfRule>
  </conditionalFormatting>
  <conditionalFormatting sqref="N10">
    <cfRule type="cellIs" priority="11" dxfId="0" operator="greaterThan">
      <formula>1000</formula>
    </cfRule>
  </conditionalFormatting>
  <conditionalFormatting sqref="O10">
    <cfRule type="cellIs" priority="12" dxfId="0" operator="greaterThan">
      <formula>1000</formula>
    </cfRule>
  </conditionalFormatting>
  <conditionalFormatting sqref="P10">
    <cfRule type="cellIs" priority="13" dxfId="0" operator="greaterThan">
      <formula>1000</formula>
    </cfRule>
  </conditionalFormatting>
  <conditionalFormatting sqref="Q10">
    <cfRule type="cellIs" priority="14" dxfId="0" operator="greaterThan">
      <formula>1000</formula>
    </cfRule>
  </conditionalFormatting>
  <conditionalFormatting sqref="R10">
    <cfRule type="cellIs" priority="15" dxfId="0" operator="greaterThan">
      <formula>1000</formula>
    </cfRule>
  </conditionalFormatting>
  <conditionalFormatting sqref="S10">
    <cfRule type="cellIs" priority="16" dxfId="0" operator="greaterThan">
      <formula>1000</formula>
    </cfRule>
  </conditionalFormatting>
  <conditionalFormatting sqref="T10">
    <cfRule type="cellIs" priority="17" dxfId="0" operator="greaterThan">
      <formula>1000</formula>
    </cfRule>
  </conditionalFormatting>
  <conditionalFormatting sqref="U10">
    <cfRule type="cellIs" priority="18" dxfId="0" operator="greaterThan">
      <formula>1000</formula>
    </cfRule>
  </conditionalFormatting>
  <conditionalFormatting sqref="V10">
    <cfRule type="cellIs" priority="19" dxfId="0" operator="greaterThan">
      <formula>1000</formula>
    </cfRule>
  </conditionalFormatting>
  <conditionalFormatting sqref="D10">
    <cfRule type="cellIs" priority="20" dxfId="0" operator="greaterThan">
      <formula>1000</formula>
    </cfRule>
  </conditionalFormatting>
  <conditionalFormatting sqref="E10">
    <cfRule type="cellIs" priority="21" dxfId="0" operator="greaterThan">
      <formula>1000</formula>
    </cfRule>
  </conditionalFormatting>
  <conditionalFormatting sqref="F10">
    <cfRule type="cellIs" priority="22" dxfId="0" operator="greaterThan">
      <formula>1000</formula>
    </cfRule>
  </conditionalFormatting>
  <conditionalFormatting sqref="G10">
    <cfRule type="cellIs" priority="23" dxfId="0" operator="greaterThan">
      <formula>1000</formula>
    </cfRule>
  </conditionalFormatting>
  <conditionalFormatting sqref="H10">
    <cfRule type="cellIs" priority="24" dxfId="0" operator="greaterThan">
      <formula>1000</formula>
    </cfRule>
  </conditionalFormatting>
  <conditionalFormatting sqref="I10">
    <cfRule type="cellIs" priority="25" dxfId="0" operator="greaterThan">
      <formula>1000</formula>
    </cfRule>
  </conditionalFormatting>
  <conditionalFormatting sqref="J10">
    <cfRule type="cellIs" priority="26" dxfId="0" operator="greaterThan">
      <formula>1000</formula>
    </cfRule>
  </conditionalFormatting>
  <conditionalFormatting sqref="K10">
    <cfRule type="cellIs" priority="27" dxfId="0" operator="greaterThan">
      <formula>1000</formula>
    </cfRule>
  </conditionalFormatting>
  <conditionalFormatting sqref="L10">
    <cfRule type="cellIs" priority="28" dxfId="0" operator="greaterThan">
      <formula>1000</formula>
    </cfRule>
  </conditionalFormatting>
  <conditionalFormatting sqref="M10">
    <cfRule type="cellIs" priority="29" dxfId="0" operator="greaterThan">
      <formula>1000</formula>
    </cfRule>
  </conditionalFormatting>
  <conditionalFormatting sqref="N10">
    <cfRule type="cellIs" priority="30" dxfId="0" operator="greaterThan">
      <formula>1000</formula>
    </cfRule>
  </conditionalFormatting>
  <conditionalFormatting sqref="O10">
    <cfRule type="cellIs" priority="31" dxfId="0" operator="greaterThan">
      <formula>1000</formula>
    </cfRule>
  </conditionalFormatting>
  <conditionalFormatting sqref="P10">
    <cfRule type="cellIs" priority="32" dxfId="0" operator="greaterThan">
      <formula>1000</formula>
    </cfRule>
  </conditionalFormatting>
  <conditionalFormatting sqref="Q10">
    <cfRule type="cellIs" priority="33" dxfId="0" operator="greaterThan">
      <formula>1000</formula>
    </cfRule>
  </conditionalFormatting>
  <conditionalFormatting sqref="R10">
    <cfRule type="cellIs" priority="34" dxfId="0" operator="greaterThan">
      <formula>1000</formula>
    </cfRule>
  </conditionalFormatting>
  <conditionalFormatting sqref="S10">
    <cfRule type="cellIs" priority="35" dxfId="0" operator="greaterThan">
      <formula>1000</formula>
    </cfRule>
  </conditionalFormatting>
  <conditionalFormatting sqref="T10">
    <cfRule type="cellIs" priority="36" dxfId="0" operator="greaterThan">
      <formula>1000</formula>
    </cfRule>
  </conditionalFormatting>
  <conditionalFormatting sqref="U10">
    <cfRule type="cellIs" priority="37" dxfId="0" operator="greaterThan">
      <formula>1000</formula>
    </cfRule>
  </conditionalFormatting>
  <conditionalFormatting sqref="V10">
    <cfRule type="cellIs" priority="38" dxfId="0" operator="greaterThan">
      <formula>1000</formula>
    </cfRule>
  </conditionalFormatting>
  <conditionalFormatting sqref="D10">
    <cfRule type="cellIs" priority="39" dxfId="0" operator="greaterThan">
      <formula>1000</formula>
    </cfRule>
  </conditionalFormatting>
  <conditionalFormatting sqref="E10">
    <cfRule type="cellIs" priority="40" dxfId="0" operator="greaterThan">
      <formula>1000</formula>
    </cfRule>
  </conditionalFormatting>
  <conditionalFormatting sqref="F10">
    <cfRule type="cellIs" priority="41" dxfId="0" operator="greaterThan">
      <formula>1000</formula>
    </cfRule>
  </conditionalFormatting>
  <conditionalFormatting sqref="G10">
    <cfRule type="cellIs" priority="42" dxfId="0" operator="greaterThan">
      <formula>1000</formula>
    </cfRule>
  </conditionalFormatting>
  <conditionalFormatting sqref="H10">
    <cfRule type="cellIs" priority="43" dxfId="0" operator="greaterThan">
      <formula>1000</formula>
    </cfRule>
  </conditionalFormatting>
  <conditionalFormatting sqref="I10">
    <cfRule type="cellIs" priority="44" dxfId="0" operator="greaterThan">
      <formula>1000</formula>
    </cfRule>
  </conditionalFormatting>
  <conditionalFormatting sqref="J10">
    <cfRule type="cellIs" priority="45" dxfId="0" operator="greaterThan">
      <formula>1000</formula>
    </cfRule>
  </conditionalFormatting>
  <conditionalFormatting sqref="K10">
    <cfRule type="cellIs" priority="46" dxfId="0" operator="greaterThan">
      <formula>1000</formula>
    </cfRule>
  </conditionalFormatting>
  <conditionalFormatting sqref="L10">
    <cfRule type="cellIs" priority="47" dxfId="0" operator="greaterThan">
      <formula>1000</formula>
    </cfRule>
  </conditionalFormatting>
  <conditionalFormatting sqref="M10">
    <cfRule type="cellIs" priority="48" dxfId="0" operator="greaterThan">
      <formula>1000</formula>
    </cfRule>
  </conditionalFormatting>
  <conditionalFormatting sqref="N10">
    <cfRule type="cellIs" priority="49" dxfId="0" operator="greaterThan">
      <formula>1000</formula>
    </cfRule>
  </conditionalFormatting>
  <conditionalFormatting sqref="O10">
    <cfRule type="cellIs" priority="50" dxfId="0" operator="greaterThan">
      <formula>1000</formula>
    </cfRule>
  </conditionalFormatting>
  <conditionalFormatting sqref="P10">
    <cfRule type="cellIs" priority="51" dxfId="0" operator="greaterThan">
      <formula>1000</formula>
    </cfRule>
  </conditionalFormatting>
  <conditionalFormatting sqref="Q10">
    <cfRule type="cellIs" priority="52" dxfId="0" operator="greaterThan">
      <formula>1000</formula>
    </cfRule>
  </conditionalFormatting>
  <conditionalFormatting sqref="R10">
    <cfRule type="cellIs" priority="53" dxfId="0" operator="greaterThan">
      <formula>1000</formula>
    </cfRule>
  </conditionalFormatting>
  <conditionalFormatting sqref="S10">
    <cfRule type="cellIs" priority="54" dxfId="0" operator="greaterThan">
      <formula>1000</formula>
    </cfRule>
  </conditionalFormatting>
  <conditionalFormatting sqref="T10">
    <cfRule type="cellIs" priority="55" dxfId="0" operator="greaterThan">
      <formula>1000</formula>
    </cfRule>
  </conditionalFormatting>
  <conditionalFormatting sqref="U10">
    <cfRule type="cellIs" priority="56" dxfId="0" operator="greaterThan">
      <formula>1000</formula>
    </cfRule>
  </conditionalFormatting>
  <conditionalFormatting sqref="V10">
    <cfRule type="cellIs" priority="57" dxfId="0" operator="greaterThan">
      <formula>1000</formula>
    </cfRule>
  </conditionalFormatting>
  <conditionalFormatting sqref="D10">
    <cfRule type="cellIs" priority="58" dxfId="0" operator="greaterThan">
      <formula>1000</formula>
    </cfRule>
  </conditionalFormatting>
  <conditionalFormatting sqref="E10">
    <cfRule type="cellIs" priority="59" dxfId="0" operator="greaterThan">
      <formula>1000</formula>
    </cfRule>
  </conditionalFormatting>
  <conditionalFormatting sqref="F10">
    <cfRule type="cellIs" priority="60" dxfId="0" operator="greaterThan">
      <formula>1000</formula>
    </cfRule>
  </conditionalFormatting>
  <conditionalFormatting sqref="G10">
    <cfRule type="cellIs" priority="61" dxfId="0" operator="greaterThan">
      <formula>1000</formula>
    </cfRule>
  </conditionalFormatting>
  <conditionalFormatting sqref="H10">
    <cfRule type="cellIs" priority="62" dxfId="0" operator="greaterThan">
      <formula>1000</formula>
    </cfRule>
  </conditionalFormatting>
  <conditionalFormatting sqref="I10">
    <cfRule type="cellIs" priority="63" dxfId="0" operator="greaterThan">
      <formula>1000</formula>
    </cfRule>
  </conditionalFormatting>
  <conditionalFormatting sqref="J10">
    <cfRule type="cellIs" priority="64" dxfId="0" operator="greaterThan">
      <formula>1000</formula>
    </cfRule>
  </conditionalFormatting>
  <conditionalFormatting sqref="K10">
    <cfRule type="cellIs" priority="65" dxfId="0" operator="greaterThan">
      <formula>1000</formula>
    </cfRule>
  </conditionalFormatting>
  <conditionalFormatting sqref="L10">
    <cfRule type="cellIs" priority="66" dxfId="0" operator="greaterThan">
      <formula>1000</formula>
    </cfRule>
  </conditionalFormatting>
  <conditionalFormatting sqref="M10">
    <cfRule type="cellIs" priority="67" dxfId="0" operator="greaterThan">
      <formula>1000</formula>
    </cfRule>
  </conditionalFormatting>
  <conditionalFormatting sqref="N10">
    <cfRule type="cellIs" priority="68" dxfId="0" operator="greaterThan">
      <formula>1000</formula>
    </cfRule>
  </conditionalFormatting>
  <conditionalFormatting sqref="O10">
    <cfRule type="cellIs" priority="69" dxfId="0" operator="greaterThan">
      <formula>1000</formula>
    </cfRule>
  </conditionalFormatting>
  <conditionalFormatting sqref="P10">
    <cfRule type="cellIs" priority="70" dxfId="0" operator="greaterThan">
      <formula>1000</formula>
    </cfRule>
  </conditionalFormatting>
  <conditionalFormatting sqref="Q10">
    <cfRule type="cellIs" priority="71" dxfId="0" operator="greaterThan">
      <formula>1000</formula>
    </cfRule>
  </conditionalFormatting>
  <conditionalFormatting sqref="R10">
    <cfRule type="cellIs" priority="72" dxfId="0" operator="greaterThan">
      <formula>1000</formula>
    </cfRule>
  </conditionalFormatting>
  <conditionalFormatting sqref="S10">
    <cfRule type="cellIs" priority="73" dxfId="0" operator="greaterThan">
      <formula>1000</formula>
    </cfRule>
  </conditionalFormatting>
  <conditionalFormatting sqref="T10">
    <cfRule type="cellIs" priority="74" dxfId="0" operator="greaterThan">
      <formula>1000</formula>
    </cfRule>
  </conditionalFormatting>
  <conditionalFormatting sqref="U10">
    <cfRule type="cellIs" priority="75" dxfId="0" operator="greaterThan">
      <formula>1000</formula>
    </cfRule>
  </conditionalFormatting>
  <conditionalFormatting sqref="V10">
    <cfRule type="cellIs" priority="76" dxfId="0" operator="greaterThan">
      <formula>1000</formula>
    </cfRule>
  </conditionalFormatting>
  <conditionalFormatting sqref="D10">
    <cfRule type="cellIs" priority="77" dxfId="0" operator="greaterThan">
      <formula>1000</formula>
    </cfRule>
  </conditionalFormatting>
  <conditionalFormatting sqref="E10">
    <cfRule type="cellIs" priority="78" dxfId="0" operator="greaterThan">
      <formula>1000</formula>
    </cfRule>
  </conditionalFormatting>
  <conditionalFormatting sqref="F10">
    <cfRule type="cellIs" priority="79" dxfId="0" operator="greaterThan">
      <formula>1000</formula>
    </cfRule>
  </conditionalFormatting>
  <conditionalFormatting sqref="G10">
    <cfRule type="cellIs" priority="80" dxfId="0" operator="greaterThan">
      <formula>1000</formula>
    </cfRule>
  </conditionalFormatting>
  <conditionalFormatting sqref="H10">
    <cfRule type="cellIs" priority="81" dxfId="0" operator="greaterThan">
      <formula>1000</formula>
    </cfRule>
  </conditionalFormatting>
  <conditionalFormatting sqref="I10">
    <cfRule type="cellIs" priority="82" dxfId="0" operator="greaterThan">
      <formula>1000</formula>
    </cfRule>
  </conditionalFormatting>
  <conditionalFormatting sqref="J10">
    <cfRule type="cellIs" priority="83" dxfId="0" operator="greaterThan">
      <formula>1000</formula>
    </cfRule>
  </conditionalFormatting>
  <conditionalFormatting sqref="K10">
    <cfRule type="cellIs" priority="84" dxfId="0" operator="greaterThan">
      <formula>1000</formula>
    </cfRule>
  </conditionalFormatting>
  <conditionalFormatting sqref="L10">
    <cfRule type="cellIs" priority="85" dxfId="0" operator="greaterThan">
      <formula>1000</formula>
    </cfRule>
  </conditionalFormatting>
  <conditionalFormatting sqref="M10">
    <cfRule type="cellIs" priority="86" dxfId="0" operator="greaterThan">
      <formula>1000</formula>
    </cfRule>
  </conditionalFormatting>
  <conditionalFormatting sqref="N10">
    <cfRule type="cellIs" priority="87" dxfId="0" operator="greaterThan">
      <formula>1000</formula>
    </cfRule>
  </conditionalFormatting>
  <conditionalFormatting sqref="O10">
    <cfRule type="cellIs" priority="88" dxfId="0" operator="greaterThan">
      <formula>1000</formula>
    </cfRule>
  </conditionalFormatting>
  <conditionalFormatting sqref="P10">
    <cfRule type="cellIs" priority="89" dxfId="0" operator="greaterThan">
      <formula>1000</formula>
    </cfRule>
  </conditionalFormatting>
  <conditionalFormatting sqref="Q10">
    <cfRule type="cellIs" priority="90" dxfId="0" operator="greaterThan">
      <formula>1000</formula>
    </cfRule>
  </conditionalFormatting>
  <conditionalFormatting sqref="R10">
    <cfRule type="cellIs" priority="91" dxfId="0" operator="greaterThan">
      <formula>1000</formula>
    </cfRule>
  </conditionalFormatting>
  <conditionalFormatting sqref="S10">
    <cfRule type="cellIs" priority="92" dxfId="0" operator="greaterThan">
      <formula>1000</formula>
    </cfRule>
  </conditionalFormatting>
  <conditionalFormatting sqref="T10">
    <cfRule type="cellIs" priority="93" dxfId="0" operator="greaterThan">
      <formula>1000</formula>
    </cfRule>
  </conditionalFormatting>
  <conditionalFormatting sqref="U10">
    <cfRule type="cellIs" priority="94" dxfId="0" operator="greaterThan">
      <formula>1000</formula>
    </cfRule>
  </conditionalFormatting>
  <conditionalFormatting sqref="V10">
    <cfRule type="cellIs" priority="95" dxfId="0" operator="greaterThan">
      <formula>1000</formula>
    </cfRule>
  </conditionalFormatting>
  <conditionalFormatting sqref="D10">
    <cfRule type="cellIs" priority="96" dxfId="0" operator="greaterThan">
      <formula>1000</formula>
    </cfRule>
  </conditionalFormatting>
  <conditionalFormatting sqref="E10">
    <cfRule type="cellIs" priority="97" dxfId="0" operator="greaterThan">
      <formula>1000</formula>
    </cfRule>
  </conditionalFormatting>
  <conditionalFormatting sqref="F10">
    <cfRule type="cellIs" priority="98" dxfId="0" operator="greaterThan">
      <formula>1000</formula>
    </cfRule>
  </conditionalFormatting>
  <conditionalFormatting sqref="G10">
    <cfRule type="cellIs" priority="99" dxfId="0" operator="greaterThan">
      <formula>1000</formula>
    </cfRule>
  </conditionalFormatting>
  <conditionalFormatting sqref="H10">
    <cfRule type="cellIs" priority="100" dxfId="0" operator="greaterThan">
      <formula>1000</formula>
    </cfRule>
  </conditionalFormatting>
  <conditionalFormatting sqref="I10">
    <cfRule type="cellIs" priority="101" dxfId="0" operator="greaterThan">
      <formula>1000</formula>
    </cfRule>
  </conditionalFormatting>
  <conditionalFormatting sqref="J10">
    <cfRule type="cellIs" priority="102" dxfId="0" operator="greaterThan">
      <formula>1000</formula>
    </cfRule>
  </conditionalFormatting>
  <conditionalFormatting sqref="K10">
    <cfRule type="cellIs" priority="103" dxfId="0" operator="greaterThan">
      <formula>1000</formula>
    </cfRule>
  </conditionalFormatting>
  <conditionalFormatting sqref="L10">
    <cfRule type="cellIs" priority="104" dxfId="0" operator="greaterThan">
      <formula>1000</formula>
    </cfRule>
  </conditionalFormatting>
  <conditionalFormatting sqref="M10">
    <cfRule type="cellIs" priority="105" dxfId="0" operator="greaterThan">
      <formula>1000</formula>
    </cfRule>
  </conditionalFormatting>
  <conditionalFormatting sqref="N10">
    <cfRule type="cellIs" priority="106" dxfId="0" operator="greaterThan">
      <formula>1000</formula>
    </cfRule>
  </conditionalFormatting>
  <conditionalFormatting sqref="O10">
    <cfRule type="cellIs" priority="107" dxfId="0" operator="greaterThan">
      <formula>1000</formula>
    </cfRule>
  </conditionalFormatting>
  <conditionalFormatting sqref="P10">
    <cfRule type="cellIs" priority="108" dxfId="0" operator="greaterThan">
      <formula>1000</formula>
    </cfRule>
  </conditionalFormatting>
  <conditionalFormatting sqref="Q10">
    <cfRule type="cellIs" priority="109" dxfId="0" operator="greaterThan">
      <formula>1000</formula>
    </cfRule>
  </conditionalFormatting>
  <conditionalFormatting sqref="R10">
    <cfRule type="cellIs" priority="110" dxfId="0" operator="greaterThan">
      <formula>1000</formula>
    </cfRule>
  </conditionalFormatting>
  <conditionalFormatting sqref="S10">
    <cfRule type="cellIs" priority="111" dxfId="0" operator="greaterThan">
      <formula>1000</formula>
    </cfRule>
  </conditionalFormatting>
  <conditionalFormatting sqref="T10">
    <cfRule type="cellIs" priority="112" dxfId="0" operator="greaterThan">
      <formula>1000</formula>
    </cfRule>
  </conditionalFormatting>
  <conditionalFormatting sqref="U10">
    <cfRule type="cellIs" priority="113" dxfId="0" operator="greaterThan">
      <formula>1000</formula>
    </cfRule>
  </conditionalFormatting>
  <conditionalFormatting sqref="V10">
    <cfRule type="cellIs" priority="114" dxfId="0" operator="greaterThan">
      <formula>1000</formula>
    </cfRule>
  </conditionalFormatting>
  <conditionalFormatting sqref="D10">
    <cfRule type="cellIs" priority="115" dxfId="0" operator="greaterThan">
      <formula>1000</formula>
    </cfRule>
  </conditionalFormatting>
  <conditionalFormatting sqref="E10">
    <cfRule type="cellIs" priority="116" dxfId="0" operator="greaterThan">
      <formula>1000</formula>
    </cfRule>
  </conditionalFormatting>
  <conditionalFormatting sqref="F10">
    <cfRule type="cellIs" priority="117" dxfId="0" operator="greaterThan">
      <formula>1000</formula>
    </cfRule>
  </conditionalFormatting>
  <conditionalFormatting sqref="G10">
    <cfRule type="cellIs" priority="118" dxfId="0" operator="greaterThan">
      <formula>1000</formula>
    </cfRule>
  </conditionalFormatting>
  <conditionalFormatting sqref="H10">
    <cfRule type="cellIs" priority="119" dxfId="0" operator="greaterThan">
      <formula>1000</formula>
    </cfRule>
  </conditionalFormatting>
  <conditionalFormatting sqref="I10">
    <cfRule type="cellIs" priority="120" dxfId="0" operator="greaterThan">
      <formula>1000</formula>
    </cfRule>
  </conditionalFormatting>
  <conditionalFormatting sqref="J10">
    <cfRule type="cellIs" priority="121" dxfId="0" operator="greaterThan">
      <formula>1000</formula>
    </cfRule>
  </conditionalFormatting>
  <conditionalFormatting sqref="K10">
    <cfRule type="cellIs" priority="122" dxfId="0" operator="greaterThan">
      <formula>1000</formula>
    </cfRule>
  </conditionalFormatting>
  <conditionalFormatting sqref="L10">
    <cfRule type="cellIs" priority="123" dxfId="0" operator="greaterThan">
      <formula>1000</formula>
    </cfRule>
  </conditionalFormatting>
  <conditionalFormatting sqref="M10">
    <cfRule type="cellIs" priority="124" dxfId="0" operator="greaterThan">
      <formula>1000</formula>
    </cfRule>
  </conditionalFormatting>
  <conditionalFormatting sqref="N10">
    <cfRule type="cellIs" priority="125" dxfId="0" operator="greaterThan">
      <formula>1000</formula>
    </cfRule>
  </conditionalFormatting>
  <conditionalFormatting sqref="O10">
    <cfRule type="cellIs" priority="126" dxfId="0" operator="greaterThan">
      <formula>1000</formula>
    </cfRule>
  </conditionalFormatting>
  <conditionalFormatting sqref="P10">
    <cfRule type="cellIs" priority="127" dxfId="0" operator="greaterThan">
      <formula>1000</formula>
    </cfRule>
  </conditionalFormatting>
  <conditionalFormatting sqref="Q10">
    <cfRule type="cellIs" priority="128" dxfId="0" operator="greaterThan">
      <formula>1000</formula>
    </cfRule>
  </conditionalFormatting>
  <conditionalFormatting sqref="R10">
    <cfRule type="cellIs" priority="129" dxfId="0" operator="greaterThan">
      <formula>1000</formula>
    </cfRule>
  </conditionalFormatting>
  <conditionalFormatting sqref="S10">
    <cfRule type="cellIs" priority="130" dxfId="0" operator="greaterThan">
      <formula>1000</formula>
    </cfRule>
  </conditionalFormatting>
  <conditionalFormatting sqref="T10">
    <cfRule type="cellIs" priority="131" dxfId="0" operator="greaterThan">
      <formula>1000</formula>
    </cfRule>
  </conditionalFormatting>
  <conditionalFormatting sqref="U10">
    <cfRule type="cellIs" priority="132" dxfId="0" operator="greaterThan">
      <formula>1000</formula>
    </cfRule>
  </conditionalFormatting>
  <conditionalFormatting sqref="V10">
    <cfRule type="cellIs" priority="133" dxfId="0" operator="greaterThan">
      <formula>1000</formula>
    </cfRule>
  </conditionalFormatting>
  <conditionalFormatting sqref="D10">
    <cfRule type="cellIs" priority="134" dxfId="0" operator="greaterThan">
      <formula>1000</formula>
    </cfRule>
  </conditionalFormatting>
  <conditionalFormatting sqref="E10">
    <cfRule type="cellIs" priority="135" dxfId="0" operator="greaterThan">
      <formula>1000</formula>
    </cfRule>
  </conditionalFormatting>
  <conditionalFormatting sqref="F10">
    <cfRule type="cellIs" priority="136" dxfId="0" operator="greaterThan">
      <formula>1000</formula>
    </cfRule>
  </conditionalFormatting>
  <conditionalFormatting sqref="G10">
    <cfRule type="cellIs" priority="137" dxfId="0" operator="greaterThan">
      <formula>1000</formula>
    </cfRule>
  </conditionalFormatting>
  <conditionalFormatting sqref="H10">
    <cfRule type="cellIs" priority="138" dxfId="0" operator="greaterThan">
      <formula>1000</formula>
    </cfRule>
  </conditionalFormatting>
  <conditionalFormatting sqref="I10">
    <cfRule type="cellIs" priority="139" dxfId="0" operator="greaterThan">
      <formula>1000</formula>
    </cfRule>
  </conditionalFormatting>
  <conditionalFormatting sqref="J10">
    <cfRule type="cellIs" priority="140" dxfId="0" operator="greaterThan">
      <formula>1000</formula>
    </cfRule>
  </conditionalFormatting>
  <conditionalFormatting sqref="K10">
    <cfRule type="cellIs" priority="141" dxfId="0" operator="greaterThan">
      <formula>1000</formula>
    </cfRule>
  </conditionalFormatting>
  <conditionalFormatting sqref="L10">
    <cfRule type="cellIs" priority="142" dxfId="0" operator="greaterThan">
      <formula>1000</formula>
    </cfRule>
  </conditionalFormatting>
  <conditionalFormatting sqref="M10">
    <cfRule type="cellIs" priority="143" dxfId="0" operator="greaterThan">
      <formula>1000</formula>
    </cfRule>
  </conditionalFormatting>
  <conditionalFormatting sqref="N10">
    <cfRule type="cellIs" priority="144" dxfId="0" operator="greaterThan">
      <formula>1000</formula>
    </cfRule>
  </conditionalFormatting>
  <conditionalFormatting sqref="O10">
    <cfRule type="cellIs" priority="145" dxfId="0" operator="greaterThan">
      <formula>1000</formula>
    </cfRule>
  </conditionalFormatting>
  <conditionalFormatting sqref="P10">
    <cfRule type="cellIs" priority="146" dxfId="0" operator="greaterThan">
      <formula>1000</formula>
    </cfRule>
  </conditionalFormatting>
  <conditionalFormatting sqref="Q10">
    <cfRule type="cellIs" priority="147" dxfId="0" operator="greaterThan">
      <formula>1000</formula>
    </cfRule>
  </conditionalFormatting>
  <conditionalFormatting sqref="R10">
    <cfRule type="cellIs" priority="148" dxfId="0" operator="greaterThan">
      <formula>1000</formula>
    </cfRule>
  </conditionalFormatting>
  <conditionalFormatting sqref="S10">
    <cfRule type="cellIs" priority="149" dxfId="0" operator="greaterThan">
      <formula>1000</formula>
    </cfRule>
  </conditionalFormatting>
  <conditionalFormatting sqref="T10">
    <cfRule type="cellIs" priority="150" dxfId="0" operator="greaterThan">
      <formula>1000</formula>
    </cfRule>
  </conditionalFormatting>
  <conditionalFormatting sqref="U10">
    <cfRule type="cellIs" priority="151" dxfId="0" operator="greaterThan">
      <formula>1000</formula>
    </cfRule>
  </conditionalFormatting>
  <conditionalFormatting sqref="V10">
    <cfRule type="cellIs" priority="152" dxfId="0" operator="greaterThan">
      <formula>1000</formula>
    </cfRule>
  </conditionalFormatting>
  <conditionalFormatting sqref="D10">
    <cfRule type="cellIs" priority="153" dxfId="0" operator="greaterThan">
      <formula>1000</formula>
    </cfRule>
  </conditionalFormatting>
  <conditionalFormatting sqref="E10">
    <cfRule type="cellIs" priority="154" dxfId="0" operator="greaterThan">
      <formula>1000</formula>
    </cfRule>
  </conditionalFormatting>
  <conditionalFormatting sqref="F10">
    <cfRule type="cellIs" priority="155" dxfId="0" operator="greaterThan">
      <formula>1000</formula>
    </cfRule>
  </conditionalFormatting>
  <conditionalFormatting sqref="G10">
    <cfRule type="cellIs" priority="156" dxfId="0" operator="greaterThan">
      <formula>1000</formula>
    </cfRule>
  </conditionalFormatting>
  <conditionalFormatting sqref="H10">
    <cfRule type="cellIs" priority="157" dxfId="0" operator="greaterThan">
      <formula>1000</formula>
    </cfRule>
  </conditionalFormatting>
  <conditionalFormatting sqref="I10">
    <cfRule type="cellIs" priority="158" dxfId="0" operator="greaterThan">
      <formula>1000</formula>
    </cfRule>
  </conditionalFormatting>
  <conditionalFormatting sqref="J10">
    <cfRule type="cellIs" priority="159" dxfId="0" operator="greaterThan">
      <formula>1000</formula>
    </cfRule>
  </conditionalFormatting>
  <conditionalFormatting sqref="K10">
    <cfRule type="cellIs" priority="160" dxfId="0" operator="greaterThan">
      <formula>1000</formula>
    </cfRule>
  </conditionalFormatting>
  <conditionalFormatting sqref="L10">
    <cfRule type="cellIs" priority="161" dxfId="0" operator="greaterThan">
      <formula>1000</formula>
    </cfRule>
  </conditionalFormatting>
  <conditionalFormatting sqref="M10">
    <cfRule type="cellIs" priority="162" dxfId="0" operator="greaterThan">
      <formula>1000</formula>
    </cfRule>
  </conditionalFormatting>
  <conditionalFormatting sqref="N10">
    <cfRule type="cellIs" priority="163" dxfId="0" operator="greaterThan">
      <formula>1000</formula>
    </cfRule>
  </conditionalFormatting>
  <conditionalFormatting sqref="O10">
    <cfRule type="cellIs" priority="164" dxfId="0" operator="greaterThan">
      <formula>1000</formula>
    </cfRule>
  </conditionalFormatting>
  <conditionalFormatting sqref="P10">
    <cfRule type="cellIs" priority="165" dxfId="0" operator="greaterThan">
      <formula>1000</formula>
    </cfRule>
  </conditionalFormatting>
  <conditionalFormatting sqref="Q10">
    <cfRule type="cellIs" priority="166" dxfId="0" operator="greaterThan">
      <formula>1000</formula>
    </cfRule>
  </conditionalFormatting>
  <conditionalFormatting sqref="R10">
    <cfRule type="cellIs" priority="167" dxfId="0" operator="greaterThan">
      <formula>1000</formula>
    </cfRule>
  </conditionalFormatting>
  <conditionalFormatting sqref="S10">
    <cfRule type="cellIs" priority="168" dxfId="0" operator="greaterThan">
      <formula>1000</formula>
    </cfRule>
  </conditionalFormatting>
  <conditionalFormatting sqref="T10">
    <cfRule type="cellIs" priority="169" dxfId="0" operator="greaterThan">
      <formula>1000</formula>
    </cfRule>
  </conditionalFormatting>
  <conditionalFormatting sqref="U10">
    <cfRule type="cellIs" priority="170" dxfId="0" operator="greaterThan">
      <formula>1000</formula>
    </cfRule>
  </conditionalFormatting>
  <conditionalFormatting sqref="V10">
    <cfRule type="cellIs" priority="171" dxfId="0" operator="greaterThan">
      <formula>1000</formula>
    </cfRule>
  </conditionalFormatting>
  <printOptions gridLines="1" horizontalCentered="1"/>
  <pageMargins left="0" right="0" top="1" bottom="1" header="0.5" footer="0.5"/>
  <pageSetup fitToHeight="10" orientation="landscape" pageOrder="overThenDown" paperSize="1"/>
  <rowBreaks count="1" manualBreakCount="1"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5"/>
  <sheetViews>
    <sheetView workbookViewId="0" topLeftCell="A1">
      <pane xSplit="3" ySplit="10" topLeftCell="D11" activePane="bottomRight" state="frozen"/>
      <selection pane="topLeft" activeCell="A1" sqref="A1"/>
      <selection pane="bottomLeft" activeCell="A11" sqref="A11"/>
      <selection pane="topRight" activeCell="D1" sqref="D1"/>
      <selection pane="bottomRight" activeCell="D11" sqref="D11"/>
    </sheetView>
  </sheetViews>
  <sheetFormatPr defaultColWidth="10.0042857142857" defaultRowHeight="13.5" customHeight="1"/>
  <cols>
    <col min="1" max="1" width="9.28571428571429" style="3" customWidth="1"/>
    <col min="2" max="2" width="9.14285714285714" style="3" hidden="1" customWidth="1"/>
    <col min="3" max="3" width="45.7142857142857" style="3" customWidth="1"/>
    <col min="4" max="4" width="12.8571428571429" style="3" customWidth="1"/>
    <col min="5" max="5" width="13.7142857142857" style="3" customWidth="1"/>
    <col min="6" max="6" width="14" style="3" customWidth="1"/>
    <col min="7" max="8" width="9.14285714285714" style="3" hidden="1" customWidth="1"/>
    <col min="9" max="9" width="13.1428571428571" style="3" customWidth="1"/>
    <col min="10" max="10" width="17.8571428571429" style="3" customWidth="1"/>
    <col min="11" max="11" width="18.7142857142857" style="3" customWidth="1"/>
    <col min="12" max="17" width="15.8571428571429" style="3" customWidth="1"/>
    <col min="18" max="18" width="14.1428571428571" style="3" customWidth="1"/>
    <col min="19" max="19" width="14.2857142857143" style="3" customWidth="1"/>
    <col min="20" max="20" width="13.1428571428571" style="3" customWidth="1"/>
    <col min="21" max="21" width="14.7142857142857" style="3" customWidth="1"/>
    <col min="22" max="22" width="15" style="3" customWidth="1"/>
    <col min="23" max="34" width="9.14285714285714" style="3" hidden="1" customWidth="1"/>
    <col min="35" max="36" width="9.28571428571429" style="3" customWidth="1"/>
    <col min="37" max="16384" width="9.14285714285714" style="2" customWidth="1"/>
  </cols>
  <sheetData>
    <row r="1" spans="8:22" ht="12.75" customHeight="1">
      <c r="H1" s="45"/>
      <c r="J1" s="54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3:35" ht="27" customHeight="1">
      <c r="C2" s="46" t="s">
        <v>176</v>
      </c>
      <c r="D2" s="48"/>
      <c r="E2" s="48"/>
      <c r="F2" s="48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5" t="s">
        <v>187</v>
      </c>
    </row>
    <row r="3" spans="3:22" ht="28.5" customHeight="1">
      <c r="C3" s="47" t="str">
        <f>"Fiscal Year "&amp;J7</f>
        <v>Fiscal Year 2020 Budget</v>
      </c>
      <c r="D3" s="49"/>
      <c r="E3" s="53"/>
      <c r="F3" s="53"/>
      <c r="G3" s="53"/>
      <c r="H3" s="53"/>
      <c r="J3" s="54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3:35" ht="14.25" customHeight="1">
      <c r="C4" s="48" t="s">
        <v>177</v>
      </c>
      <c r="D4" s="50" t="s">
        <v>180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4"/>
      <c r="Q4" s="54"/>
      <c r="R4" s="54"/>
      <c r="S4" s="54"/>
      <c r="T4" s="54"/>
      <c r="U4" s="45"/>
      <c r="V4" s="45"/>
      <c r="AI4" s="45" t="s">
        <v>231</v>
      </c>
    </row>
    <row r="5" spans="3:22" ht="14.25" customHeight="1">
      <c r="C5" s="48" t="s">
        <v>238</v>
      </c>
      <c r="D5" s="65" t="s">
        <v>181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45"/>
      <c r="V5" s="45"/>
    </row>
    <row r="6" spans="4:22" ht="12.75" customHeight="1">
      <c r="D6" s="58" t="s">
        <v>201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4"/>
      <c r="T6" s="54"/>
      <c r="U6" s="45"/>
      <c r="V6" s="45"/>
    </row>
    <row r="7" spans="1:36" ht="35.25" customHeight="1">
      <c r="A7" s="44"/>
      <c r="B7" s="45"/>
      <c r="C7" s="44" t="s">
        <v>179</v>
      </c>
      <c r="D7" s="66" t="s">
        <v>182</v>
      </c>
      <c r="E7" s="66" t="s">
        <v>183</v>
      </c>
      <c r="F7" s="66" t="s">
        <v>184</v>
      </c>
      <c r="G7" s="71" t="s">
        <v>185</v>
      </c>
      <c r="H7" s="56" t="s">
        <v>186</v>
      </c>
      <c r="I7" s="66" t="str">
        <f>I9&amp;" "&amp;"Budget"</f>
        <v>2019 Budget</v>
      </c>
      <c r="J7" s="84" t="str">
        <f>J9&amp;" "&amp;$J$8</f>
        <v>2020 Budget</v>
      </c>
      <c r="K7" s="90" t="str">
        <f>K9&amp;" "&amp;$J$8</f>
        <v>September 2019 Budget</v>
      </c>
      <c r="L7" s="90" t="str">
        <f>L9&amp;" "&amp;$J$8</f>
        <v>October 2019 Budget</v>
      </c>
      <c r="M7" s="90" t="str">
        <f>M9&amp;" "&amp;$J$8</f>
        <v>November 2019 Budget</v>
      </c>
      <c r="N7" s="90" t="str">
        <f>N9&amp;" "&amp;$J$8</f>
        <v>December 2019 Budget</v>
      </c>
      <c r="O7" s="90" t="str">
        <f>O9&amp;" "&amp;$J$8</f>
        <v>January 2020 Budget</v>
      </c>
      <c r="P7" s="90" t="str">
        <f>P9&amp;" "&amp;$J$8</f>
        <v>February 2020 Budget</v>
      </c>
      <c r="Q7" s="90" t="str">
        <f>Q9&amp;" "&amp;$J$8</f>
        <v>March 2020 Budget</v>
      </c>
      <c r="R7" s="90" t="str">
        <f>R9&amp;" "&amp;$J$8</f>
        <v>April 2020 Budget</v>
      </c>
      <c r="S7" s="90" t="str">
        <f>S9&amp;" "&amp;$J$8</f>
        <v>May 2020 Budget</v>
      </c>
      <c r="T7" s="90" t="str">
        <f>T9&amp;" "&amp;$J$8</f>
        <v>June 2020 Budget</v>
      </c>
      <c r="U7" s="90" t="str">
        <f>U9&amp;" "&amp;$J$8</f>
        <v>July 2020 Budget</v>
      </c>
      <c r="V7" s="90" t="str">
        <f>V9&amp;" "&amp;$J$8</f>
        <v>August 2020 Budget</v>
      </c>
      <c r="W7" s="61" t="s">
        <v>189</v>
      </c>
      <c r="X7" s="61" t="s">
        <v>190</v>
      </c>
      <c r="Y7" s="61" t="s">
        <v>191</v>
      </c>
      <c r="Z7" s="61" t="s">
        <v>192</v>
      </c>
      <c r="AA7" s="61" t="s">
        <v>193</v>
      </c>
      <c r="AB7" s="61" t="s">
        <v>194</v>
      </c>
      <c r="AC7" s="61" t="s">
        <v>195</v>
      </c>
      <c r="AD7" s="61" t="s">
        <v>196</v>
      </c>
      <c r="AE7" s="61" t="s">
        <v>197</v>
      </c>
      <c r="AF7" s="61" t="s">
        <v>198</v>
      </c>
      <c r="AG7" s="61" t="s">
        <v>199</v>
      </c>
      <c r="AH7" s="61" t="s">
        <v>200</v>
      </c>
      <c r="AI7" s="44"/>
      <c r="AJ7" s="44"/>
    </row>
    <row r="8" spans="1:36" ht="13.5" hidden="1">
      <c r="A8" s="44"/>
      <c r="B8" s="44"/>
      <c r="C8" s="9"/>
      <c r="D8" s="67" t="s">
        <v>146</v>
      </c>
      <c r="E8" s="67" t="s">
        <v>146</v>
      </c>
      <c r="F8" s="67" t="s">
        <v>146</v>
      </c>
      <c r="G8" s="72" t="s">
        <v>146</v>
      </c>
      <c r="H8" s="79" t="s">
        <v>147</v>
      </c>
      <c r="I8" s="67" t="s">
        <v>148</v>
      </c>
      <c r="J8" s="85" t="s">
        <v>148</v>
      </c>
      <c r="K8" s="67" t="s">
        <v>148</v>
      </c>
      <c r="L8" s="67" t="s">
        <v>148</v>
      </c>
      <c r="M8" s="67" t="s">
        <v>148</v>
      </c>
      <c r="N8" s="67" t="s">
        <v>148</v>
      </c>
      <c r="O8" s="67" t="s">
        <v>148</v>
      </c>
      <c r="P8" s="67" t="s">
        <v>148</v>
      </c>
      <c r="Q8" s="67" t="s">
        <v>148</v>
      </c>
      <c r="R8" s="67" t="s">
        <v>148</v>
      </c>
      <c r="S8" s="67" t="s">
        <v>148</v>
      </c>
      <c r="T8" s="67" t="s">
        <v>148</v>
      </c>
      <c r="U8" s="67" t="s">
        <v>148</v>
      </c>
      <c r="V8" s="67" t="s">
        <v>148</v>
      </c>
      <c r="W8" s="3" t="s">
        <v>146</v>
      </c>
      <c r="X8" s="3" t="s">
        <v>146</v>
      </c>
      <c r="Y8" s="3" t="s">
        <v>146</v>
      </c>
      <c r="Z8" s="3" t="s">
        <v>146</v>
      </c>
      <c r="AA8" s="3" t="s">
        <v>146</v>
      </c>
      <c r="AB8" s="3" t="s">
        <v>146</v>
      </c>
      <c r="AC8" s="3" t="s">
        <v>146</v>
      </c>
      <c r="AD8" s="3" t="s">
        <v>146</v>
      </c>
      <c r="AE8" s="3" t="s">
        <v>146</v>
      </c>
      <c r="AF8" s="3" t="s">
        <v>146</v>
      </c>
      <c r="AG8" s="3" t="s">
        <v>146</v>
      </c>
      <c r="AH8" s="3" t="s">
        <v>146</v>
      </c>
      <c r="AI8" s="44"/>
      <c r="AJ8" s="44"/>
    </row>
    <row r="9" spans="1:36" ht="13.5" hidden="1">
      <c r="A9" s="44"/>
      <c r="B9" s="44"/>
      <c r="C9" s="9"/>
      <c r="D9" s="67">
        <v>2016</v>
      </c>
      <c r="E9" s="67">
        <v>2017</v>
      </c>
      <c r="F9" s="67">
        <v>2018</v>
      </c>
      <c r="G9" s="72">
        <v>1</v>
      </c>
      <c r="H9" s="79">
        <v>2017</v>
      </c>
      <c r="I9" s="67">
        <v>2019</v>
      </c>
      <c r="J9" s="85">
        <v>2020</v>
      </c>
      <c r="K9" s="67" t="s">
        <v>149</v>
      </c>
      <c r="L9" s="67" t="s">
        <v>150</v>
      </c>
      <c r="M9" s="67" t="s">
        <v>151</v>
      </c>
      <c r="N9" s="67" t="s">
        <v>152</v>
      </c>
      <c r="O9" s="67" t="s">
        <v>153</v>
      </c>
      <c r="P9" s="67" t="s">
        <v>154</v>
      </c>
      <c r="Q9" s="67" t="s">
        <v>155</v>
      </c>
      <c r="R9" s="67" t="s">
        <v>156</v>
      </c>
      <c r="S9" s="67" t="s">
        <v>157</v>
      </c>
      <c r="T9" s="67" t="s">
        <v>158</v>
      </c>
      <c r="U9" s="67" t="s">
        <v>159</v>
      </c>
      <c r="V9" s="67" t="s">
        <v>160</v>
      </c>
      <c r="W9" s="3" t="s">
        <v>161</v>
      </c>
      <c r="X9" s="3" t="s">
        <v>162</v>
      </c>
      <c r="Y9" s="3" t="s">
        <v>163</v>
      </c>
      <c r="Z9" s="3" t="s">
        <v>164</v>
      </c>
      <c r="AA9" s="3" t="s">
        <v>165</v>
      </c>
      <c r="AB9" s="3" t="s">
        <v>166</v>
      </c>
      <c r="AC9" s="3" t="s">
        <v>167</v>
      </c>
      <c r="AD9" s="3" t="s">
        <v>168</v>
      </c>
      <c r="AE9" s="3" t="s">
        <v>169</v>
      </c>
      <c r="AF9" s="3" t="s">
        <v>170</v>
      </c>
      <c r="AG9" s="3" t="s">
        <v>171</v>
      </c>
      <c r="AH9" s="3" t="s">
        <v>172</v>
      </c>
      <c r="AI9" s="44"/>
      <c r="AJ9" s="44"/>
    </row>
    <row r="10" spans="2:34" ht="13.5" hidden="1">
      <c r="B10" s="4"/>
      <c r="C10" s="4"/>
      <c r="D10" s="5"/>
      <c r="E10" s="5"/>
      <c r="F10" s="5"/>
      <c r="G10" s="14"/>
      <c r="H10" s="15"/>
      <c r="I10" s="5"/>
      <c r="J10" s="1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34" ht="14.25" customHeight="1">
      <c r="B11" s="4" t="s">
        <v>0</v>
      </c>
      <c r="C11" s="4" t="str">
        <f>B11</f>
        <v>(4000) DUES/PERSONAL</v>
      </c>
      <c r="D11" s="5"/>
      <c r="E11" s="5"/>
      <c r="F11" s="5"/>
      <c r="G11" s="14">
        <f>SUM(W11:AA11)</f>
        <v>0</v>
      </c>
      <c r="H11" s="17"/>
      <c r="I11" s="5"/>
      <c r="J11" s="86"/>
      <c r="K11" s="91"/>
      <c r="L11" s="4"/>
      <c r="M11" s="96"/>
      <c r="N11" s="4"/>
      <c r="O11" s="96"/>
      <c r="P11" s="91"/>
      <c r="Q11" s="91"/>
      <c r="R11" s="91"/>
      <c r="S11" s="91"/>
      <c r="T11" s="91"/>
      <c r="U11" s="91"/>
      <c r="V11" s="91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2:34" ht="14.25" customHeight="1">
      <c r="B12" s="4" t="s">
        <v>1</v>
      </c>
      <c r="C12" s="4" t="str">
        <f>B12</f>
        <v>(4001) DUES/ORGANIZATIONAL</v>
      </c>
      <c r="D12" s="5"/>
      <c r="E12" s="5"/>
      <c r="F12" s="5"/>
      <c r="G12" s="14">
        <f>SUM(W12:AA12)</f>
        <v>0</v>
      </c>
      <c r="H12" s="17"/>
      <c r="I12" s="5"/>
      <c r="J12" s="86"/>
      <c r="K12" s="91"/>
      <c r="L12" s="4"/>
      <c r="M12" s="96"/>
      <c r="N12" s="4"/>
      <c r="O12" s="96"/>
      <c r="P12" s="91"/>
      <c r="Q12" s="91"/>
      <c r="R12" s="91"/>
      <c r="S12" s="91"/>
      <c r="T12" s="91"/>
      <c r="U12" s="91"/>
      <c r="V12" s="9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2:34" ht="14.25" customHeight="1">
      <c r="B13" s="4" t="s">
        <v>2</v>
      </c>
      <c r="C13" s="4" t="str">
        <f>B13</f>
        <v>(4002) DUES/SPECIAL</v>
      </c>
      <c r="D13" s="5"/>
      <c r="E13" s="5"/>
      <c r="F13" s="5"/>
      <c r="G13" s="14">
        <f>SUM(W13:AA13)</f>
        <v>0</v>
      </c>
      <c r="H13" s="17"/>
      <c r="I13" s="5"/>
      <c r="J13" s="86"/>
      <c r="K13" s="91"/>
      <c r="L13" s="4"/>
      <c r="M13" s="96"/>
      <c r="N13" s="4"/>
      <c r="O13" s="96"/>
      <c r="P13" s="91"/>
      <c r="Q13" s="91"/>
      <c r="R13" s="91"/>
      <c r="S13" s="91"/>
      <c r="T13" s="91"/>
      <c r="U13" s="91"/>
      <c r="V13" s="9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2:34" ht="14.25" customHeight="1">
      <c r="B14" s="4" t="s">
        <v>3</v>
      </c>
      <c r="C14" s="4" t="str">
        <f>B14</f>
        <v>(4003) DUES/LIFE MEMBERS-CURRENT</v>
      </c>
      <c r="D14" s="5"/>
      <c r="E14" s="5"/>
      <c r="F14" s="5"/>
      <c r="G14" s="14">
        <f>SUM(W14:AA14)</f>
        <v>0</v>
      </c>
      <c r="H14" s="17"/>
      <c r="I14" s="5"/>
      <c r="J14" s="86"/>
      <c r="K14" s="91"/>
      <c r="L14" s="4"/>
      <c r="M14" s="96"/>
      <c r="N14" s="4"/>
      <c r="O14" s="96"/>
      <c r="P14" s="91"/>
      <c r="Q14" s="91"/>
      <c r="R14" s="91"/>
      <c r="S14" s="91"/>
      <c r="T14" s="91"/>
      <c r="U14" s="91"/>
      <c r="V14" s="9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2:34" ht="14.25" customHeight="1">
      <c r="B15" s="4" t="s">
        <v>4</v>
      </c>
      <c r="C15" s="4" t="str">
        <f>B15</f>
        <v>(4004) DUES/CNTNUNG MBRS &amp; DIV TRFR</v>
      </c>
      <c r="D15" s="5"/>
      <c r="E15" s="5"/>
      <c r="F15" s="5"/>
      <c r="G15" s="14">
        <f>SUM(W15:AA15)</f>
        <v>0</v>
      </c>
      <c r="H15" s="17"/>
      <c r="I15" s="5"/>
      <c r="J15" s="86"/>
      <c r="K15" s="91"/>
      <c r="L15" s="4"/>
      <c r="M15" s="96"/>
      <c r="N15" s="4"/>
      <c r="O15" s="96"/>
      <c r="P15" s="91"/>
      <c r="Q15" s="91"/>
      <c r="R15" s="91"/>
      <c r="S15" s="91"/>
      <c r="T15" s="91"/>
      <c r="U15" s="91"/>
      <c r="V15" s="91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2:34" ht="15" customHeight="1">
      <c r="B16" s="3" t="s">
        <v>5</v>
      </c>
      <c r="C16" s="4" t="str">
        <f>B16</f>
        <v>(4100) SALES/BOOKS</v>
      </c>
      <c r="D16" s="5"/>
      <c r="E16" s="5"/>
      <c r="F16" s="5"/>
      <c r="G16" s="14">
        <f>SUM(W16:AA16)</f>
        <v>0</v>
      </c>
      <c r="H16" s="17"/>
      <c r="I16" s="5"/>
      <c r="J16" s="86"/>
      <c r="K16" s="91"/>
      <c r="L16" s="4"/>
      <c r="M16" s="96"/>
      <c r="N16" s="4"/>
      <c r="O16" s="96"/>
      <c r="P16" s="91"/>
      <c r="Q16" s="91"/>
      <c r="R16" s="91"/>
      <c r="S16" s="91"/>
      <c r="T16" s="91"/>
      <c r="U16" s="91"/>
      <c r="V16" s="91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2:34" ht="13.5" hidden="1">
      <c r="B17" s="3" t="s">
        <v>6</v>
      </c>
      <c r="C17" s="4" t="str">
        <f>B17</f>
        <v>(4600) ASSETS RELEASED FROM RESTRICTION</v>
      </c>
      <c r="D17" s="5"/>
      <c r="E17" s="5"/>
      <c r="F17" s="5"/>
      <c r="G17" s="14">
        <f>SUM(W17:AA17)</f>
        <v>0</v>
      </c>
      <c r="H17" s="17"/>
      <c r="I17" s="5"/>
      <c r="J17" s="86"/>
      <c r="K17" s="91"/>
      <c r="L17" s="4"/>
      <c r="M17" s="96"/>
      <c r="N17" s="4"/>
      <c r="O17" s="96"/>
      <c r="P17" s="91"/>
      <c r="Q17" s="91"/>
      <c r="R17" s="91"/>
      <c r="S17" s="91"/>
      <c r="T17" s="91"/>
      <c r="U17" s="91"/>
      <c r="V17" s="91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2:34" ht="14.25" customHeight="1">
      <c r="B18" s="3" t="s">
        <v>7</v>
      </c>
      <c r="C18" s="4" t="str">
        <f>B18</f>
        <v>(4601) RETURNS/CREDITS</v>
      </c>
      <c r="D18" s="5"/>
      <c r="E18" s="5"/>
      <c r="F18" s="5"/>
      <c r="G18" s="14">
        <f>SUM(W18:AA18)</f>
        <v>0</v>
      </c>
      <c r="H18" s="17"/>
      <c r="I18" s="5"/>
      <c r="J18" s="86"/>
      <c r="K18" s="91"/>
      <c r="L18" s="4"/>
      <c r="M18" s="96"/>
      <c r="N18" s="4"/>
      <c r="O18" s="96"/>
      <c r="P18" s="91"/>
      <c r="Q18" s="91"/>
      <c r="R18" s="91"/>
      <c r="S18" s="91"/>
      <c r="T18" s="91"/>
      <c r="U18" s="91"/>
      <c r="V18" s="91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2:34" ht="15" customHeight="1">
      <c r="B19" s="3" t="s">
        <v>8</v>
      </c>
      <c r="C19" s="4" t="str">
        <f>B19</f>
        <v>(4602) SALES/BOOKS-DISCOUNT</v>
      </c>
      <c r="D19" s="5"/>
      <c r="E19" s="5"/>
      <c r="F19" s="5"/>
      <c r="G19" s="14">
        <f>SUM(W19:AA19)</f>
        <v>0</v>
      </c>
      <c r="H19" s="17"/>
      <c r="I19" s="5"/>
      <c r="J19" s="86"/>
      <c r="K19" s="91"/>
      <c r="L19" s="4"/>
      <c r="M19" s="96"/>
      <c r="N19" s="4"/>
      <c r="O19" s="96"/>
      <c r="P19" s="91"/>
      <c r="Q19" s="91"/>
      <c r="R19" s="91"/>
      <c r="S19" s="91"/>
      <c r="T19" s="91"/>
      <c r="U19" s="91"/>
      <c r="V19" s="9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2:34" ht="15" customHeight="1">
      <c r="B20" s="4" t="s">
        <v>9</v>
      </c>
      <c r="C20" s="4" t="str">
        <f>B20</f>
        <v>(4101) SALES/PAMPHLETS</v>
      </c>
      <c r="D20" s="5"/>
      <c r="E20" s="5"/>
      <c r="F20" s="5"/>
      <c r="G20" s="14">
        <f>SUM(W20:AA20)</f>
        <v>0</v>
      </c>
      <c r="H20" s="17"/>
      <c r="I20" s="5"/>
      <c r="J20" s="86"/>
      <c r="K20" s="91"/>
      <c r="L20" s="4"/>
      <c r="M20" s="96"/>
      <c r="N20" s="4"/>
      <c r="O20" s="96"/>
      <c r="P20" s="91"/>
      <c r="Q20" s="91"/>
      <c r="R20" s="91"/>
      <c r="S20" s="91"/>
      <c r="T20" s="91"/>
      <c r="U20" s="91"/>
      <c r="V20" s="9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2:34" ht="15" customHeight="1">
      <c r="B21" s="4" t="s">
        <v>10</v>
      </c>
      <c r="C21" s="4" t="str">
        <f>B21</f>
        <v>(4102) SALES - AUDIOVISUAL</v>
      </c>
      <c r="D21" s="5"/>
      <c r="E21" s="5"/>
      <c r="F21" s="5"/>
      <c r="G21" s="14">
        <f>SUM(W21:AA21)</f>
        <v>0</v>
      </c>
      <c r="H21" s="17"/>
      <c r="I21" s="5"/>
      <c r="J21" s="86"/>
      <c r="K21" s="91"/>
      <c r="L21" s="4"/>
      <c r="M21" s="96"/>
      <c r="N21" s="4"/>
      <c r="O21" s="96"/>
      <c r="P21" s="91"/>
      <c r="Q21" s="91"/>
      <c r="R21" s="91"/>
      <c r="S21" s="91"/>
      <c r="T21" s="91"/>
      <c r="U21" s="91"/>
      <c r="V21" s="91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2:34" ht="15" customHeight="1">
      <c r="B22" s="4" t="s">
        <v>11</v>
      </c>
      <c r="C22" s="4" t="str">
        <f>B22</f>
        <v>(4103) SALES - ONLINE</v>
      </c>
      <c r="D22" s="5"/>
      <c r="E22" s="5"/>
      <c r="F22" s="5"/>
      <c r="G22" s="14">
        <f>SUM(W22:AA22)</f>
        <v>0</v>
      </c>
      <c r="H22" s="17"/>
      <c r="I22" s="5"/>
      <c r="J22" s="86"/>
      <c r="K22" s="91"/>
      <c r="L22" s="4"/>
      <c r="M22" s="96"/>
      <c r="N22" s="4"/>
      <c r="O22" s="96"/>
      <c r="P22" s="91"/>
      <c r="Q22" s="91"/>
      <c r="R22" s="91"/>
      <c r="S22" s="91"/>
      <c r="T22" s="91"/>
      <c r="U22" s="91"/>
      <c r="V22" s="9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2:34" ht="15" customHeight="1">
      <c r="B23" s="4" t="s">
        <v>12</v>
      </c>
      <c r="C23" s="4" t="str">
        <f>B23</f>
        <v>(4104) SALES/RENTL MAIL LISTS</v>
      </c>
      <c r="D23" s="5"/>
      <c r="E23" s="5"/>
      <c r="F23" s="5"/>
      <c r="G23" s="14">
        <f>SUM(W23:AA23)</f>
        <v>0</v>
      </c>
      <c r="H23" s="17"/>
      <c r="I23" s="5"/>
      <c r="J23" s="86"/>
      <c r="K23" s="91"/>
      <c r="L23" s="4"/>
      <c r="M23" s="96"/>
      <c r="N23" s="4"/>
      <c r="O23" s="96"/>
      <c r="P23" s="91"/>
      <c r="Q23" s="91"/>
      <c r="R23" s="91"/>
      <c r="S23" s="91"/>
      <c r="T23" s="91"/>
      <c r="U23" s="91"/>
      <c r="V23" s="9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2:34" ht="15" customHeight="1">
      <c r="B24" s="4" t="s">
        <v>13</v>
      </c>
      <c r="C24" s="4" t="str">
        <f>B24</f>
        <v>(4105) SALES/WEBINARS/WEBCASTS/WEB CE</v>
      </c>
      <c r="D24" s="5"/>
      <c r="E24" s="5"/>
      <c r="F24" s="5"/>
      <c r="G24" s="14">
        <f>SUM(W24:AA24)</f>
        <v>0</v>
      </c>
      <c r="H24" s="17"/>
      <c r="I24" s="5"/>
      <c r="J24" s="86"/>
      <c r="K24" s="91"/>
      <c r="L24" s="4"/>
      <c r="M24" s="96"/>
      <c r="N24" s="4"/>
      <c r="O24" s="96"/>
      <c r="P24" s="91"/>
      <c r="Q24" s="91"/>
      <c r="R24" s="91"/>
      <c r="S24" s="91"/>
      <c r="T24" s="91"/>
      <c r="U24" s="91"/>
      <c r="V24" s="91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2:34" ht="15" customHeight="1">
      <c r="B25" s="4" t="s">
        <v>14</v>
      </c>
      <c r="C25" s="4" t="str">
        <f>B25</f>
        <v>(4108) SALES/ALA STORE</v>
      </c>
      <c r="D25" s="5"/>
      <c r="E25" s="5"/>
      <c r="F25" s="5"/>
      <c r="G25" s="14">
        <f>SUM(W25:AA25)</f>
        <v>0</v>
      </c>
      <c r="H25" s="17"/>
      <c r="I25" s="5"/>
      <c r="J25" s="86"/>
      <c r="K25" s="91"/>
      <c r="L25" s="4"/>
      <c r="M25" s="96"/>
      <c r="N25" s="4"/>
      <c r="O25" s="96"/>
      <c r="P25" s="91"/>
      <c r="Q25" s="91"/>
      <c r="R25" s="91"/>
      <c r="S25" s="91"/>
      <c r="T25" s="91"/>
      <c r="U25" s="91"/>
      <c r="V25" s="91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6" ht="15" customHeight="1">
      <c r="A26" s="3"/>
      <c r="B26" s="4" t="s">
        <v>15</v>
      </c>
      <c r="C26" s="4" t="str">
        <f>B26</f>
        <v>(4109) SALES/MISC</v>
      </c>
      <c r="D26" s="5"/>
      <c r="E26" s="5"/>
      <c r="F26" s="5"/>
      <c r="G26" s="14">
        <f>SUM(W26:AA26)</f>
        <v>0</v>
      </c>
      <c r="H26" s="17"/>
      <c r="I26" s="5"/>
      <c r="J26" s="86"/>
      <c r="K26" s="91"/>
      <c r="L26" s="4"/>
      <c r="M26" s="96"/>
      <c r="N26" s="4"/>
      <c r="O26" s="96"/>
      <c r="P26" s="91"/>
      <c r="Q26" s="91"/>
      <c r="R26" s="91"/>
      <c r="S26" s="91"/>
      <c r="T26" s="91"/>
      <c r="U26" s="91"/>
      <c r="V26" s="91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3"/>
      <c r="AJ26" s="3"/>
    </row>
    <row r="27" spans="2:34" ht="15" customHeight="1">
      <c r="B27" s="4" t="s">
        <v>16</v>
      </c>
      <c r="C27" s="4" t="str">
        <f>B27</f>
        <v>(4110) SUBSCRIPTIONS</v>
      </c>
      <c r="D27" s="5"/>
      <c r="E27" s="5"/>
      <c r="F27" s="5"/>
      <c r="G27" s="14">
        <f>SUM(W27:AA27)</f>
        <v>0</v>
      </c>
      <c r="H27" s="17"/>
      <c r="I27" s="5"/>
      <c r="J27" s="86"/>
      <c r="K27" s="91"/>
      <c r="L27" s="4"/>
      <c r="M27" s="96"/>
      <c r="N27" s="4"/>
      <c r="O27" s="96"/>
      <c r="P27" s="91"/>
      <c r="Q27" s="91"/>
      <c r="R27" s="91"/>
      <c r="S27" s="91"/>
      <c r="T27" s="91"/>
      <c r="U27" s="91"/>
      <c r="V27" s="91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2:34" ht="15" customHeight="1">
      <c r="B28" s="4" t="s">
        <v>17</v>
      </c>
      <c r="C28" s="4" t="str">
        <f>B28</f>
        <v>(4140) ADVERTISING/GROSS</v>
      </c>
      <c r="D28" s="5"/>
      <c r="E28" s="5"/>
      <c r="F28" s="5"/>
      <c r="G28" s="14">
        <f>SUM(W28:AA28)</f>
        <v>0</v>
      </c>
      <c r="H28" s="17"/>
      <c r="I28" s="5"/>
      <c r="J28" s="86"/>
      <c r="K28" s="91"/>
      <c r="L28" s="4"/>
      <c r="M28" s="96"/>
      <c r="N28" s="4"/>
      <c r="O28" s="96"/>
      <c r="P28" s="91"/>
      <c r="Q28" s="91"/>
      <c r="R28" s="91"/>
      <c r="S28" s="91"/>
      <c r="T28" s="91"/>
      <c r="U28" s="91"/>
      <c r="V28" s="9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2:34" ht="15" customHeight="1">
      <c r="B29" s="4" t="s">
        <v>18</v>
      </c>
      <c r="C29" s="4" t="str">
        <f>B29</f>
        <v>(4143) ADVERTISING/ON-LINE</v>
      </c>
      <c r="D29" s="5"/>
      <c r="E29" s="5"/>
      <c r="F29" s="5"/>
      <c r="G29" s="14">
        <f>SUM(W29:AA29)</f>
        <v>0</v>
      </c>
      <c r="H29" s="17"/>
      <c r="I29" s="5"/>
      <c r="J29" s="86"/>
      <c r="K29" s="91"/>
      <c r="L29" s="4"/>
      <c r="M29" s="96"/>
      <c r="N29" s="4"/>
      <c r="O29" s="96"/>
      <c r="P29" s="91"/>
      <c r="Q29" s="91"/>
      <c r="R29" s="91"/>
      <c r="S29" s="91"/>
      <c r="T29" s="91"/>
      <c r="U29" s="91"/>
      <c r="V29" s="91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6" ht="15" customHeight="1">
      <c r="A30" s="3"/>
      <c r="B30" s="4" t="s">
        <v>19</v>
      </c>
      <c r="C30" s="4" t="str">
        <f>B30</f>
        <v>(4610) COMMISSION/LINE ADV</v>
      </c>
      <c r="D30" s="5"/>
      <c r="E30" s="5"/>
      <c r="F30" s="5"/>
      <c r="G30" s="14">
        <f>SUM(W30:AA30)</f>
        <v>0</v>
      </c>
      <c r="H30" s="17"/>
      <c r="I30" s="5"/>
      <c r="J30" s="86"/>
      <c r="K30" s="91"/>
      <c r="L30" s="4"/>
      <c r="M30" s="96"/>
      <c r="N30" s="4"/>
      <c r="O30" s="96"/>
      <c r="P30" s="91"/>
      <c r="Q30" s="91"/>
      <c r="R30" s="91"/>
      <c r="S30" s="91"/>
      <c r="T30" s="91"/>
      <c r="U30" s="91"/>
      <c r="V30" s="9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3"/>
      <c r="AJ30" s="3"/>
    </row>
    <row r="31" spans="2:34" ht="15" customHeight="1">
      <c r="B31" s="4" t="s">
        <v>20</v>
      </c>
      <c r="C31" s="4" t="str">
        <f>B31</f>
        <v>(4611) COMMISSION/SALES REP</v>
      </c>
      <c r="D31" s="5"/>
      <c r="E31" s="5"/>
      <c r="F31" s="5"/>
      <c r="G31" s="14">
        <f>SUM(W31:AA31)</f>
        <v>0</v>
      </c>
      <c r="H31" s="17"/>
      <c r="I31" s="5"/>
      <c r="J31" s="86"/>
      <c r="K31" s="91"/>
      <c r="L31" s="4"/>
      <c r="M31" s="96"/>
      <c r="N31" s="4"/>
      <c r="O31" s="96"/>
      <c r="P31" s="91"/>
      <c r="Q31" s="91"/>
      <c r="R31" s="91"/>
      <c r="S31" s="91"/>
      <c r="T31" s="91"/>
      <c r="U31" s="91"/>
      <c r="V31" s="9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6" ht="15" customHeight="1">
      <c r="A32" s="3"/>
      <c r="B32" s="4" t="s">
        <v>21</v>
      </c>
      <c r="C32" s="4" t="str">
        <f>B32</f>
        <v>(4612) COMMISSION/ADVERTISING AGENCY</v>
      </c>
      <c r="D32" s="5"/>
      <c r="E32" s="5"/>
      <c r="F32" s="5"/>
      <c r="G32" s="14">
        <f>SUM(W32:AA32)</f>
        <v>0</v>
      </c>
      <c r="H32" s="17"/>
      <c r="I32" s="5"/>
      <c r="J32" s="86"/>
      <c r="K32" s="91"/>
      <c r="L32" s="4"/>
      <c r="M32" s="96"/>
      <c r="N32" s="4"/>
      <c r="O32" s="96"/>
      <c r="P32" s="91"/>
      <c r="Q32" s="91"/>
      <c r="R32" s="91"/>
      <c r="S32" s="91"/>
      <c r="T32" s="91"/>
      <c r="U32" s="91"/>
      <c r="V32" s="9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3"/>
      <c r="AJ32" s="3"/>
    </row>
    <row r="33" spans="1:36" ht="15" customHeight="1">
      <c r="A33" s="3"/>
      <c r="B33" s="4" t="s">
        <v>22</v>
      </c>
      <c r="C33" s="4" t="str">
        <f>B33</f>
        <v>(4142) ADVERTISING/CLASSIFIED</v>
      </c>
      <c r="D33" s="5"/>
      <c r="E33" s="5"/>
      <c r="F33" s="5"/>
      <c r="G33" s="14">
        <f>SUM(W33:AA33)</f>
        <v>0</v>
      </c>
      <c r="H33" s="17"/>
      <c r="I33" s="5"/>
      <c r="J33" s="86"/>
      <c r="K33" s="91"/>
      <c r="L33" s="4"/>
      <c r="M33" s="96"/>
      <c r="N33" s="4"/>
      <c r="O33" s="96"/>
      <c r="P33" s="91"/>
      <c r="Q33" s="91"/>
      <c r="R33" s="91"/>
      <c r="S33" s="91"/>
      <c r="T33" s="91"/>
      <c r="U33" s="91"/>
      <c r="V33" s="91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3"/>
      <c r="AJ33" s="3"/>
    </row>
    <row r="34" spans="1:36" ht="15" customHeight="1">
      <c r="A34" s="3"/>
      <c r="B34" s="4" t="s">
        <v>23</v>
      </c>
      <c r="C34" s="4" t="str">
        <f>B34</f>
        <v>(4200) REGISTRATION FEES</v>
      </c>
      <c r="D34" s="5">
        <v>16175</v>
      </c>
      <c r="E34" s="5">
        <v>24538</v>
      </c>
      <c r="F34" s="5">
        <v>4930</v>
      </c>
      <c r="G34" s="14">
        <f>SUM(W34:AA34)</f>
        <v>2295</v>
      </c>
      <c r="H34" s="17">
        <v>23100</v>
      </c>
      <c r="I34" s="5">
        <v>19800</v>
      </c>
      <c r="J34" s="86">
        <v>31200</v>
      </c>
      <c r="K34" s="91">
        <v>2600</v>
      </c>
      <c r="L34" s="4">
        <v>2600</v>
      </c>
      <c r="M34" s="96">
        <v>2600</v>
      </c>
      <c r="N34" s="4">
        <v>2600</v>
      </c>
      <c r="O34" s="96">
        <v>2600</v>
      </c>
      <c r="P34" s="91">
        <v>2600</v>
      </c>
      <c r="Q34" s="91">
        <v>2600</v>
      </c>
      <c r="R34" s="91">
        <v>2600</v>
      </c>
      <c r="S34" s="91">
        <v>2600</v>
      </c>
      <c r="T34" s="91">
        <v>2600</v>
      </c>
      <c r="U34" s="91">
        <v>2600</v>
      </c>
      <c r="V34" s="91">
        <v>2600</v>
      </c>
      <c r="W34" s="20">
        <v>1115</v>
      </c>
      <c r="X34" s="20">
        <v>1180</v>
      </c>
      <c r="Y34" s="20"/>
      <c r="Z34" s="20"/>
      <c r="AA34" s="20"/>
      <c r="AB34" s="20"/>
      <c r="AC34" s="20"/>
      <c r="AD34" s="20"/>
      <c r="AE34" s="20">
        <v>18130</v>
      </c>
      <c r="AF34" s="20">
        <v>-260</v>
      </c>
      <c r="AG34" s="20">
        <v>4373</v>
      </c>
      <c r="AH34" s="20"/>
      <c r="AI34" s="3"/>
      <c r="AJ34" s="3"/>
    </row>
    <row r="35" spans="2:34" ht="15" customHeight="1">
      <c r="B35" s="4" t="s">
        <v>24</v>
      </c>
      <c r="C35" s="4" t="str">
        <f>B35</f>
        <v>(4210) EXHIBIT SPACE RENTALS</v>
      </c>
      <c r="D35" s="5"/>
      <c r="E35" s="5"/>
      <c r="F35" s="5"/>
      <c r="G35" s="14">
        <f>SUM(W35:AA35)</f>
        <v>0</v>
      </c>
      <c r="H35" s="17"/>
      <c r="I35" s="5"/>
      <c r="J35" s="86"/>
      <c r="K35" s="91"/>
      <c r="L35" s="4"/>
      <c r="M35" s="96"/>
      <c r="N35" s="4"/>
      <c r="O35" s="96"/>
      <c r="P35" s="91"/>
      <c r="Q35" s="91"/>
      <c r="R35" s="91"/>
      <c r="S35" s="91"/>
      <c r="T35" s="91"/>
      <c r="U35" s="91"/>
      <c r="V35" s="91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6" ht="15" customHeight="1">
      <c r="A36" s="3"/>
      <c r="B36" s="4" t="s">
        <v>25</v>
      </c>
      <c r="C36" s="4" t="str">
        <f>B36</f>
        <v>(4220) MEAL FUNCTIONS</v>
      </c>
      <c r="D36" s="5"/>
      <c r="E36" s="5"/>
      <c r="F36" s="5"/>
      <c r="G36" s="14">
        <f>SUM(W36:AA36)</f>
        <v>0</v>
      </c>
      <c r="H36" s="17"/>
      <c r="I36" s="5"/>
      <c r="J36" s="86"/>
      <c r="K36" s="91"/>
      <c r="L36" s="4"/>
      <c r="M36" s="96"/>
      <c r="N36" s="4"/>
      <c r="O36" s="96"/>
      <c r="P36" s="91"/>
      <c r="Q36" s="91"/>
      <c r="R36" s="91"/>
      <c r="S36" s="91"/>
      <c r="T36" s="91"/>
      <c r="U36" s="91"/>
      <c r="V36" s="91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3"/>
      <c r="AJ36" s="3"/>
    </row>
    <row r="37" spans="1:36" ht="14.25" customHeight="1">
      <c r="A37" s="3"/>
      <c r="B37" s="4" t="s">
        <v>26</v>
      </c>
      <c r="C37" s="4" t="str">
        <f>B37</f>
        <v>(4300) GRANTS/CONTRACTS/AWARDS</v>
      </c>
      <c r="D37" s="5"/>
      <c r="E37" s="5"/>
      <c r="F37" s="5"/>
      <c r="G37" s="14">
        <f>SUM(W37:AA37)</f>
        <v>0</v>
      </c>
      <c r="H37" s="17"/>
      <c r="I37" s="5"/>
      <c r="J37" s="86"/>
      <c r="K37" s="91"/>
      <c r="L37" s="4"/>
      <c r="M37" s="96"/>
      <c r="N37" s="4"/>
      <c r="O37" s="96"/>
      <c r="P37" s="91"/>
      <c r="Q37" s="91"/>
      <c r="R37" s="91"/>
      <c r="S37" s="91"/>
      <c r="T37" s="91"/>
      <c r="U37" s="91"/>
      <c r="V37" s="91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3"/>
      <c r="AJ37" s="3"/>
    </row>
    <row r="38" spans="2:34" ht="14.25" customHeight="1">
      <c r="B38" s="4" t="s">
        <v>27</v>
      </c>
      <c r="C38" s="4" t="str">
        <f>B38</f>
        <v>(4301) GRANTS AWARDS - TEMPORARILY RESTRICTED</v>
      </c>
      <c r="D38" s="5"/>
      <c r="E38" s="5"/>
      <c r="F38" s="5"/>
      <c r="G38" s="14">
        <f>SUM(W38:AA38)</f>
        <v>0</v>
      </c>
      <c r="H38" s="17"/>
      <c r="I38" s="5"/>
      <c r="J38" s="86"/>
      <c r="K38" s="91"/>
      <c r="L38" s="4"/>
      <c r="M38" s="96"/>
      <c r="N38" s="4"/>
      <c r="O38" s="96"/>
      <c r="P38" s="91"/>
      <c r="Q38" s="91"/>
      <c r="R38" s="91"/>
      <c r="S38" s="91"/>
      <c r="T38" s="91"/>
      <c r="U38" s="91"/>
      <c r="V38" s="91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2:34" ht="14.25" customHeight="1">
      <c r="B39" s="4" t="s">
        <v>28</v>
      </c>
      <c r="C39" s="4" t="str">
        <f>B39</f>
        <v>(4400) DONATIONS/HONORARIA</v>
      </c>
      <c r="D39" s="5"/>
      <c r="E39" s="5"/>
      <c r="F39" s="5"/>
      <c r="G39" s="14">
        <f>SUM(W39:AA39)</f>
        <v>0</v>
      </c>
      <c r="H39" s="17"/>
      <c r="I39" s="5"/>
      <c r="J39" s="86"/>
      <c r="K39" s="91"/>
      <c r="L39" s="4"/>
      <c r="M39" s="96"/>
      <c r="N39" s="4"/>
      <c r="O39" s="96"/>
      <c r="P39" s="91"/>
      <c r="Q39" s="91"/>
      <c r="R39" s="91"/>
      <c r="S39" s="91"/>
      <c r="T39" s="91"/>
      <c r="U39" s="91"/>
      <c r="V39" s="91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6" ht="14.25" customHeight="1">
      <c r="A40" s="3"/>
      <c r="B40" s="4" t="s">
        <v>29</v>
      </c>
      <c r="C40" s="4" t="str">
        <f>B40</f>
        <v>(4420) INT/DIV</v>
      </c>
      <c r="D40" s="5"/>
      <c r="E40" s="5"/>
      <c r="F40" s="5"/>
      <c r="G40" s="14">
        <f>SUM(W40:AA40)</f>
        <v>0</v>
      </c>
      <c r="H40" s="17"/>
      <c r="I40" s="5"/>
      <c r="J40" s="86"/>
      <c r="K40" s="91"/>
      <c r="L40" s="4"/>
      <c r="M40" s="96"/>
      <c r="N40" s="4"/>
      <c r="O40" s="96"/>
      <c r="P40" s="91"/>
      <c r="Q40" s="91"/>
      <c r="R40" s="91"/>
      <c r="S40" s="91"/>
      <c r="T40" s="91"/>
      <c r="U40" s="91"/>
      <c r="V40" s="91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3"/>
      <c r="AJ40" s="3"/>
    </row>
    <row r="41" spans="1:36" ht="14.25" customHeight="1">
      <c r="A41" s="3"/>
      <c r="B41" s="4" t="s">
        <v>30</v>
      </c>
      <c r="C41" s="4" t="str">
        <f>B41</f>
        <v>(4421) ROYALTIES</v>
      </c>
      <c r="D41" s="5"/>
      <c r="E41" s="5"/>
      <c r="F41" s="5"/>
      <c r="G41" s="14">
        <f>SUM(W41:AA41)</f>
        <v>0</v>
      </c>
      <c r="H41" s="17"/>
      <c r="I41" s="5"/>
      <c r="J41" s="86"/>
      <c r="K41" s="91"/>
      <c r="L41" s="4"/>
      <c r="M41" s="96"/>
      <c r="N41" s="4"/>
      <c r="O41" s="96"/>
      <c r="P41" s="91"/>
      <c r="Q41" s="91"/>
      <c r="R41" s="91"/>
      <c r="S41" s="91"/>
      <c r="T41" s="91"/>
      <c r="U41" s="91"/>
      <c r="V41" s="91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3"/>
      <c r="AJ41" s="3"/>
    </row>
    <row r="42" spans="1:36" ht="13.5" hidden="1">
      <c r="A42" s="3"/>
      <c r="B42" s="4" t="s">
        <v>31</v>
      </c>
      <c r="C42" s="4" t="str">
        <f>B42</f>
        <v>(4422) ENDOWMENT GAIN/LOSS-REALIZED</v>
      </c>
      <c r="D42" s="5"/>
      <c r="E42" s="5"/>
      <c r="F42" s="5"/>
      <c r="G42" s="14">
        <f>SUM(W42:AA42)</f>
        <v>0</v>
      </c>
      <c r="H42" s="17"/>
      <c r="I42" s="5"/>
      <c r="J42" s="86"/>
      <c r="K42" s="91"/>
      <c r="L42" s="4"/>
      <c r="M42" s="96"/>
      <c r="N42" s="4"/>
      <c r="O42" s="96"/>
      <c r="P42" s="91"/>
      <c r="Q42" s="91"/>
      <c r="R42" s="91"/>
      <c r="S42" s="91"/>
      <c r="T42" s="91"/>
      <c r="U42" s="91"/>
      <c r="V42" s="91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3"/>
      <c r="AJ42" s="3"/>
    </row>
    <row r="43" spans="1:36" ht="13.5" hidden="1">
      <c r="A43" s="3"/>
      <c r="B43" s="4" t="s">
        <v>32</v>
      </c>
      <c r="C43" s="4" t="str">
        <f>B43</f>
        <v>(4423) ENDWMNT GAIN/LOSS-UNREALIZED</v>
      </c>
      <c r="D43" s="5"/>
      <c r="E43" s="5"/>
      <c r="F43" s="5"/>
      <c r="G43" s="14">
        <f>SUM(W43:AA43)</f>
        <v>0</v>
      </c>
      <c r="H43" s="17"/>
      <c r="I43" s="5"/>
      <c r="J43" s="86"/>
      <c r="K43" s="91"/>
      <c r="L43" s="4"/>
      <c r="M43" s="96"/>
      <c r="N43" s="4"/>
      <c r="O43" s="96"/>
      <c r="P43" s="91"/>
      <c r="Q43" s="91"/>
      <c r="R43" s="91"/>
      <c r="S43" s="91"/>
      <c r="T43" s="91"/>
      <c r="U43" s="91"/>
      <c r="V43" s="91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3"/>
      <c r="AJ43" s="3"/>
    </row>
    <row r="44" spans="1:36" ht="14.25" customHeight="1">
      <c r="A44" s="54"/>
      <c r="B44" s="4" t="s">
        <v>33</v>
      </c>
      <c r="C44" s="4" t="str">
        <f>B44</f>
        <v>(4429) OVRHD-EXMPT REVENUE/DIVISIONS</v>
      </c>
      <c r="D44" s="5"/>
      <c r="E44" s="5"/>
      <c r="F44" s="5"/>
      <c r="G44" s="14">
        <f>SUM(W44:AA44)</f>
        <v>0</v>
      </c>
      <c r="H44" s="17"/>
      <c r="I44" s="5"/>
      <c r="J44" s="86"/>
      <c r="K44" s="91"/>
      <c r="L44" s="4"/>
      <c r="M44" s="96"/>
      <c r="N44" s="4"/>
      <c r="O44" s="96"/>
      <c r="P44" s="91"/>
      <c r="Q44" s="91"/>
      <c r="R44" s="91"/>
      <c r="S44" s="91"/>
      <c r="T44" s="91"/>
      <c r="U44" s="91"/>
      <c r="V44" s="91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62"/>
      <c r="AJ44" s="62"/>
    </row>
    <row r="45" spans="1:36" ht="14.25" customHeight="1">
      <c r="A45" s="3"/>
      <c r="B45" s="4" t="s">
        <v>34</v>
      </c>
      <c r="C45" s="4" t="str">
        <f>B45</f>
        <v>(4430) MISCELLANEOUS FEES</v>
      </c>
      <c r="D45" s="5"/>
      <c r="E45" s="5"/>
      <c r="F45" s="5"/>
      <c r="G45" s="14">
        <f>SUM(W45:AA45)</f>
        <v>0</v>
      </c>
      <c r="H45" s="17"/>
      <c r="I45" s="5"/>
      <c r="J45" s="86"/>
      <c r="K45" s="91"/>
      <c r="L45" s="4"/>
      <c r="M45" s="96"/>
      <c r="N45" s="4"/>
      <c r="O45" s="96"/>
      <c r="P45" s="91"/>
      <c r="Q45" s="91"/>
      <c r="R45" s="91"/>
      <c r="S45" s="91"/>
      <c r="T45" s="91"/>
      <c r="U45" s="91"/>
      <c r="V45" s="91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3"/>
      <c r="AJ45" s="3"/>
    </row>
    <row r="46" spans="2:34" ht="14.25" customHeight="1">
      <c r="B46" s="4" t="s">
        <v>35</v>
      </c>
      <c r="C46" s="4" t="str">
        <f>B46</f>
        <v>(4490) MISCELLANEOUS REVENUE</v>
      </c>
      <c r="D46" s="5"/>
      <c r="E46" s="5"/>
      <c r="F46" s="5"/>
      <c r="G46" s="14">
        <f>SUM(W46:AA46)</f>
        <v>0</v>
      </c>
      <c r="H46" s="17"/>
      <c r="I46" s="5"/>
      <c r="J46" s="86"/>
      <c r="K46" s="91"/>
      <c r="L46" s="4"/>
      <c r="M46" s="96"/>
      <c r="N46" s="4"/>
      <c r="O46" s="96"/>
      <c r="P46" s="91"/>
      <c r="Q46" s="91"/>
      <c r="R46" s="91"/>
      <c r="S46" s="91"/>
      <c r="T46" s="91"/>
      <c r="U46" s="91"/>
      <c r="V46" s="91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6" ht="14.25" customHeight="1">
      <c r="A47" s="3"/>
      <c r="B47" s="7"/>
      <c r="C47" s="7" t="s">
        <v>173</v>
      </c>
      <c r="D47" s="22">
        <f>SUM(D10:D46)</f>
        <v>16175</v>
      </c>
      <c r="E47" s="22">
        <f>SUM(E10:E46)</f>
        <v>24538</v>
      </c>
      <c r="F47" s="22">
        <f>SUM(F10:F46)</f>
        <v>4930</v>
      </c>
      <c r="G47" s="23">
        <f>SUM(G10:G46)</f>
        <v>2295</v>
      </c>
      <c r="H47" s="24">
        <f>SUM(H10:H46)</f>
        <v>23100</v>
      </c>
      <c r="I47" s="25">
        <f>SUM(I10:I46)</f>
        <v>19800</v>
      </c>
      <c r="J47" s="26">
        <f>SUM(J10:J46)</f>
        <v>31200</v>
      </c>
      <c r="K47" s="27">
        <f>SUM(K10:K46)</f>
        <v>2600</v>
      </c>
      <c r="L47" s="27">
        <f>SUM(L10:L46)</f>
        <v>2600</v>
      </c>
      <c r="M47" s="27">
        <f>SUM(M10:M46)</f>
        <v>2600</v>
      </c>
      <c r="N47" s="27">
        <f>SUM(N10:N46)</f>
        <v>2600</v>
      </c>
      <c r="O47" s="27">
        <f>SUM(O10:O46)</f>
        <v>2600</v>
      </c>
      <c r="P47" s="27">
        <f>SUM(P10:P46)</f>
        <v>2600</v>
      </c>
      <c r="Q47" s="27">
        <f>SUM(Q10:Q46)</f>
        <v>2600</v>
      </c>
      <c r="R47" s="27">
        <f>SUM(R10:R46)</f>
        <v>2600</v>
      </c>
      <c r="S47" s="27">
        <f>SUM(S10:S46)</f>
        <v>2600</v>
      </c>
      <c r="T47" s="22">
        <f>SUM(T10:T46)</f>
        <v>2600</v>
      </c>
      <c r="U47" s="25">
        <f>SUM(U10:U46)</f>
        <v>2600</v>
      </c>
      <c r="V47" s="27">
        <f>SUM(V10:V46)</f>
        <v>2600</v>
      </c>
      <c r="AI47" s="3"/>
      <c r="AJ47" s="3"/>
    </row>
    <row r="48" spans="1:36" ht="14.25" customHeight="1">
      <c r="A48" s="54"/>
      <c r="B48" s="4"/>
      <c r="C48" s="4" t="s">
        <v>174</v>
      </c>
      <c r="D48" s="5"/>
      <c r="E48" s="5"/>
      <c r="F48" s="5"/>
      <c r="G48" s="28"/>
      <c r="H48" s="14"/>
      <c r="I48" s="5"/>
      <c r="J48" s="16"/>
      <c r="K48" s="18"/>
      <c r="L48" s="18"/>
      <c r="M48" s="18"/>
      <c r="N48" s="18"/>
      <c r="O48" s="18"/>
      <c r="P48" s="18"/>
      <c r="Q48" s="18"/>
      <c r="R48" s="18"/>
      <c r="S48" s="18"/>
      <c r="T48" s="5"/>
      <c r="U48" s="19"/>
      <c r="V48" s="18"/>
      <c r="AI48" s="62"/>
      <c r="AJ48" s="62"/>
    </row>
    <row r="49" spans="1:36" ht="14.25" customHeight="1">
      <c r="A49" s="3"/>
      <c r="B49" s="3" t="s">
        <v>36</v>
      </c>
      <c r="C49" s="4" t="str">
        <f>B49</f>
        <v>(5000) SALARIES &amp; WAGES</v>
      </c>
      <c r="D49" s="5"/>
      <c r="E49" s="5"/>
      <c r="F49" s="5"/>
      <c r="G49" s="14">
        <f>SUM(W49:AA49)</f>
        <v>0</v>
      </c>
      <c r="H49" s="17"/>
      <c r="I49" s="5"/>
      <c r="J49" s="16"/>
      <c r="K49" s="29"/>
      <c r="L49" s="30"/>
      <c r="M49" s="31"/>
      <c r="N49" s="30"/>
      <c r="O49" s="31"/>
      <c r="P49" s="29"/>
      <c r="Q49" s="29"/>
      <c r="R49" s="29"/>
      <c r="S49" s="29"/>
      <c r="T49" s="29"/>
      <c r="U49" s="29"/>
      <c r="V49" s="29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3"/>
      <c r="AJ49" s="3"/>
    </row>
    <row r="50" spans="1:36" ht="14.25" customHeight="1">
      <c r="A50" s="54"/>
      <c r="B50" s="3" t="s">
        <v>37</v>
      </c>
      <c r="C50" s="4" t="str">
        <f>B50</f>
        <v>(5001) WAGES/TEMPORARY EMPLOYEES</v>
      </c>
      <c r="D50" s="5"/>
      <c r="E50" s="5"/>
      <c r="F50" s="5"/>
      <c r="G50" s="14">
        <f>SUM(W50:AA50)</f>
        <v>0</v>
      </c>
      <c r="H50" s="17"/>
      <c r="I50" s="5"/>
      <c r="J50" s="16"/>
      <c r="K50" s="29"/>
      <c r="L50" s="30"/>
      <c r="M50" s="31"/>
      <c r="N50" s="30"/>
      <c r="O50" s="31"/>
      <c r="P50" s="29"/>
      <c r="Q50" s="29"/>
      <c r="R50" s="29"/>
      <c r="S50" s="29"/>
      <c r="T50" s="29"/>
      <c r="U50" s="29"/>
      <c r="V50" s="29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62"/>
      <c r="AJ50" s="62"/>
    </row>
    <row r="51" spans="1:36" ht="13.5" customHeight="1">
      <c r="A51" s="45"/>
      <c r="B51" s="3" t="s">
        <v>38</v>
      </c>
      <c r="C51" s="4" t="str">
        <f>B51</f>
        <v>(5002) OVERTIME WAGES</v>
      </c>
      <c r="D51" s="5"/>
      <c r="E51" s="5"/>
      <c r="F51" s="5"/>
      <c r="G51" s="14">
        <f>SUM(W51:AA51)</f>
        <v>0</v>
      </c>
      <c r="H51" s="17"/>
      <c r="I51" s="5"/>
      <c r="J51" s="16"/>
      <c r="K51" s="29"/>
      <c r="L51" s="30"/>
      <c r="M51" s="31"/>
      <c r="N51" s="30"/>
      <c r="O51" s="31"/>
      <c r="P51" s="29"/>
      <c r="Q51" s="29"/>
      <c r="R51" s="29"/>
      <c r="S51" s="29"/>
      <c r="T51" s="29"/>
      <c r="U51" s="29"/>
      <c r="V51" s="29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45"/>
      <c r="AJ51" s="45"/>
    </row>
    <row r="52" spans="2:34" ht="13.5" customHeight="1">
      <c r="B52" s="3" t="s">
        <v>39</v>
      </c>
      <c r="C52" s="4" t="str">
        <f>B52</f>
        <v>(5005) ATTRITION FACTOR</v>
      </c>
      <c r="D52" s="5"/>
      <c r="E52" s="5"/>
      <c r="F52" s="5"/>
      <c r="G52" s="14">
        <f>SUM(W52:AA52)</f>
        <v>0</v>
      </c>
      <c r="H52" s="17"/>
      <c r="I52" s="5">
        <v>0</v>
      </c>
      <c r="J52" s="16">
        <v>0</v>
      </c>
      <c r="K52" s="29">
        <v>0</v>
      </c>
      <c r="L52" s="30">
        <v>0</v>
      </c>
      <c r="M52" s="31">
        <v>0</v>
      </c>
      <c r="N52" s="30">
        <v>0</v>
      </c>
      <c r="O52" s="31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2:34" ht="13.5" hidden="1">
      <c r="B53" s="3" t="s">
        <v>40</v>
      </c>
      <c r="C53" s="4" t="str">
        <f>B53</f>
        <v>(5009) ACCRUED VACATION WAGES</v>
      </c>
      <c r="D53" s="5"/>
      <c r="E53" s="5"/>
      <c r="F53" s="5"/>
      <c r="G53" s="14">
        <f>SUM(W53:AA53)</f>
        <v>0</v>
      </c>
      <c r="H53" s="17"/>
      <c r="I53" s="5"/>
      <c r="J53" s="16"/>
      <c r="K53" s="18"/>
      <c r="L53" s="5"/>
      <c r="M53" s="19"/>
      <c r="N53" s="5"/>
      <c r="O53" s="19"/>
      <c r="P53" s="18"/>
      <c r="Q53" s="18"/>
      <c r="R53" s="18"/>
      <c r="S53" s="18"/>
      <c r="T53" s="18"/>
      <c r="U53" s="18"/>
      <c r="V53" s="1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2:34" ht="13.5" customHeight="1">
      <c r="B54" s="3" t="s">
        <v>41</v>
      </c>
      <c r="C54" s="4" t="str">
        <f>B54</f>
        <v>(5010) EMPLOYEE BENEFITS</v>
      </c>
      <c r="D54" s="5"/>
      <c r="E54" s="5"/>
      <c r="F54" s="5"/>
      <c r="G54" s="14">
        <f>SUM(W54:AA54)</f>
        <v>0</v>
      </c>
      <c r="H54" s="17"/>
      <c r="I54" s="5">
        <v>0</v>
      </c>
      <c r="J54" s="16">
        <v>0</v>
      </c>
      <c r="K54" s="29">
        <v>0</v>
      </c>
      <c r="L54" s="30">
        <v>0</v>
      </c>
      <c r="M54" s="31">
        <v>0</v>
      </c>
      <c r="N54" s="30">
        <v>0</v>
      </c>
      <c r="O54" s="31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2:34" ht="13.5" customHeight="1">
      <c r="B55" s="3" t="s">
        <v>42</v>
      </c>
      <c r="C55" s="4" t="str">
        <f>B55</f>
        <v>(5011) LIFE INSURANCE</v>
      </c>
      <c r="D55" s="5"/>
      <c r="E55" s="5"/>
      <c r="F55" s="5"/>
      <c r="G55" s="14">
        <f>SUM(W55:AA55)</f>
        <v>0</v>
      </c>
      <c r="H55" s="17"/>
      <c r="I55" s="5"/>
      <c r="J55" s="16"/>
      <c r="K55" s="29"/>
      <c r="L55" s="30"/>
      <c r="M55" s="31"/>
      <c r="N55" s="30"/>
      <c r="O55" s="31"/>
      <c r="P55" s="29"/>
      <c r="Q55" s="29"/>
      <c r="R55" s="29"/>
      <c r="S55" s="29"/>
      <c r="T55" s="29"/>
      <c r="U55" s="29"/>
      <c r="V55" s="29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2:34" ht="13.5" customHeight="1">
      <c r="B56" s="3" t="s">
        <v>43</v>
      </c>
      <c r="C56" s="4" t="str">
        <f>B56</f>
        <v>(5012) DISABILITY INSURANCE</v>
      </c>
      <c r="D56" s="5"/>
      <c r="E56" s="5"/>
      <c r="F56" s="5"/>
      <c r="G56" s="14">
        <f>SUM(W56:AA56)</f>
        <v>0</v>
      </c>
      <c r="H56" s="17"/>
      <c r="I56" s="5"/>
      <c r="J56" s="16"/>
      <c r="K56" s="29"/>
      <c r="L56" s="30"/>
      <c r="M56" s="31"/>
      <c r="N56" s="30"/>
      <c r="O56" s="31"/>
      <c r="P56" s="29"/>
      <c r="Q56" s="29"/>
      <c r="R56" s="29"/>
      <c r="S56" s="29"/>
      <c r="T56" s="29"/>
      <c r="U56" s="29"/>
      <c r="V56" s="29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2:34" ht="13.5" customHeight="1">
      <c r="B57" s="3" t="s">
        <v>44</v>
      </c>
      <c r="C57" s="4" t="str">
        <f>B57</f>
        <v>(5013) WORKERS COMP INSURANCE</v>
      </c>
      <c r="D57" s="5"/>
      <c r="E57" s="5"/>
      <c r="F57" s="5"/>
      <c r="G57" s="14">
        <f>SUM(W57:AA57)</f>
        <v>0</v>
      </c>
      <c r="H57" s="17"/>
      <c r="I57" s="5"/>
      <c r="J57" s="16"/>
      <c r="K57" s="29"/>
      <c r="L57" s="30"/>
      <c r="M57" s="31"/>
      <c r="N57" s="30"/>
      <c r="O57" s="31"/>
      <c r="P57" s="29"/>
      <c r="Q57" s="29"/>
      <c r="R57" s="29"/>
      <c r="S57" s="29"/>
      <c r="T57" s="29"/>
      <c r="U57" s="29"/>
      <c r="V57" s="29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2:34" ht="13.5" customHeight="1">
      <c r="B58" s="3" t="s">
        <v>45</v>
      </c>
      <c r="C58" s="4" t="str">
        <f>B58</f>
        <v>(5014) ANNUITY/EMPLOYER CONTRIBUTION</v>
      </c>
      <c r="D58" s="5"/>
      <c r="E58" s="5"/>
      <c r="F58" s="5"/>
      <c r="G58" s="14">
        <f>SUM(W58:AA58)</f>
        <v>0</v>
      </c>
      <c r="H58" s="17"/>
      <c r="I58" s="5"/>
      <c r="J58" s="16"/>
      <c r="K58" s="29"/>
      <c r="L58" s="30"/>
      <c r="M58" s="31"/>
      <c r="N58" s="30"/>
      <c r="O58" s="31"/>
      <c r="P58" s="29"/>
      <c r="Q58" s="29"/>
      <c r="R58" s="29"/>
      <c r="S58" s="29"/>
      <c r="T58" s="29"/>
      <c r="U58" s="29"/>
      <c r="V58" s="29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2:34" ht="13.5" customHeight="1">
      <c r="B59" s="3" t="s">
        <v>46</v>
      </c>
      <c r="C59" s="4" t="str">
        <f>B59</f>
        <v>(5015) TUITION REIMBURSEMENT</v>
      </c>
      <c r="D59" s="5"/>
      <c r="E59" s="5"/>
      <c r="F59" s="5"/>
      <c r="G59" s="14">
        <f>SUM(W59:AA59)</f>
        <v>0</v>
      </c>
      <c r="H59" s="17"/>
      <c r="I59" s="5"/>
      <c r="J59" s="86"/>
      <c r="K59" s="91"/>
      <c r="L59" s="4"/>
      <c r="M59" s="96"/>
      <c r="N59" s="4"/>
      <c r="O59" s="96"/>
      <c r="P59" s="91"/>
      <c r="Q59" s="91"/>
      <c r="R59" s="91"/>
      <c r="S59" s="91"/>
      <c r="T59" s="91"/>
      <c r="U59" s="91"/>
      <c r="V59" s="91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2:34" ht="13.5" customHeight="1">
      <c r="B60" s="3" t="s">
        <v>47</v>
      </c>
      <c r="C60" s="4" t="str">
        <f>B60</f>
        <v>(5016) PROFESSIONAL MEMBERSHIPS</v>
      </c>
      <c r="D60" s="5"/>
      <c r="E60" s="5"/>
      <c r="F60" s="5"/>
      <c r="G60" s="14">
        <f>SUM(W60:AA60)</f>
        <v>0</v>
      </c>
      <c r="H60" s="17"/>
      <c r="I60" s="5"/>
      <c r="J60" s="86"/>
      <c r="K60" s="91"/>
      <c r="L60" s="4"/>
      <c r="M60" s="96"/>
      <c r="N60" s="4"/>
      <c r="O60" s="96"/>
      <c r="P60" s="91"/>
      <c r="Q60" s="91"/>
      <c r="R60" s="91"/>
      <c r="S60" s="91"/>
      <c r="T60" s="91"/>
      <c r="U60" s="91"/>
      <c r="V60" s="91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2:34" ht="13.5" customHeight="1">
      <c r="B61" s="3" t="s">
        <v>48</v>
      </c>
      <c r="C61" s="4" t="str">
        <f>B61</f>
        <v>(5019) HEALTH INSURANCE</v>
      </c>
      <c r="D61" s="5"/>
      <c r="E61" s="5"/>
      <c r="F61" s="5"/>
      <c r="G61" s="14">
        <f>SUM(W61:AA61)</f>
        <v>0</v>
      </c>
      <c r="H61" s="17"/>
      <c r="I61" s="5"/>
      <c r="J61" s="16"/>
      <c r="K61" s="29"/>
      <c r="L61" s="30"/>
      <c r="M61" s="31"/>
      <c r="N61" s="30"/>
      <c r="O61" s="31"/>
      <c r="P61" s="29"/>
      <c r="Q61" s="29"/>
      <c r="R61" s="29"/>
      <c r="S61" s="29"/>
      <c r="T61" s="29"/>
      <c r="U61" s="29"/>
      <c r="V61" s="29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2:34" ht="13.5" customHeight="1">
      <c r="B62" s="3" t="s">
        <v>49</v>
      </c>
      <c r="C62" s="4" t="str">
        <f>B62</f>
        <v>(5020) FICA/EMPLOYER CONTRIBUTION</v>
      </c>
      <c r="D62" s="5"/>
      <c r="E62" s="5"/>
      <c r="F62" s="5"/>
      <c r="G62" s="14">
        <f>SUM(W62:AA62)</f>
        <v>0</v>
      </c>
      <c r="H62" s="17"/>
      <c r="I62" s="5"/>
      <c r="J62" s="16"/>
      <c r="K62" s="29"/>
      <c r="L62" s="30"/>
      <c r="M62" s="31"/>
      <c r="N62" s="30"/>
      <c r="O62" s="31"/>
      <c r="P62" s="29"/>
      <c r="Q62" s="29"/>
      <c r="R62" s="29"/>
      <c r="S62" s="29"/>
      <c r="T62" s="29"/>
      <c r="U62" s="29"/>
      <c r="V62" s="29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2:34" ht="13.5" customHeight="1">
      <c r="B63" s="3" t="s">
        <v>50</v>
      </c>
      <c r="C63" s="4" t="str">
        <f>B63</f>
        <v>(5021) UNEMPLOYMENT COMPENSATION TAX</v>
      </c>
      <c r="D63" s="5"/>
      <c r="E63" s="5"/>
      <c r="F63" s="5"/>
      <c r="G63" s="14">
        <f>SUM(W63:AA63)</f>
        <v>0</v>
      </c>
      <c r="H63" s="17"/>
      <c r="I63" s="5"/>
      <c r="J63" s="16"/>
      <c r="K63" s="29"/>
      <c r="L63" s="30"/>
      <c r="M63" s="31"/>
      <c r="N63" s="30"/>
      <c r="O63" s="31"/>
      <c r="P63" s="29"/>
      <c r="Q63" s="29"/>
      <c r="R63" s="29"/>
      <c r="S63" s="29"/>
      <c r="T63" s="29"/>
      <c r="U63" s="29"/>
      <c r="V63" s="29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2:34" ht="13.5" customHeight="1">
      <c r="B64" s="3" t="s">
        <v>51</v>
      </c>
      <c r="C64" s="4" t="str">
        <f>B64</f>
        <v>(5032) RELOCATION EXPENSE</v>
      </c>
      <c r="D64" s="5"/>
      <c r="E64" s="5"/>
      <c r="F64" s="5"/>
      <c r="G64" s="14">
        <f>SUM(W64:AA64)</f>
        <v>0</v>
      </c>
      <c r="H64" s="17"/>
      <c r="I64" s="5"/>
      <c r="J64" s="86"/>
      <c r="K64" s="91"/>
      <c r="L64" s="4"/>
      <c r="M64" s="96"/>
      <c r="N64" s="4"/>
      <c r="O64" s="96"/>
      <c r="P64" s="91"/>
      <c r="Q64" s="91"/>
      <c r="R64" s="91"/>
      <c r="S64" s="91"/>
      <c r="T64" s="91"/>
      <c r="U64" s="91"/>
      <c r="V64" s="91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2:34" ht="13.5" hidden="1">
      <c r="B65" s="3" t="s">
        <v>52</v>
      </c>
      <c r="C65" s="4" t="str">
        <f>B65</f>
        <v>(5040) POST RETIREMENT BENEFITS</v>
      </c>
      <c r="D65" s="5"/>
      <c r="E65" s="5"/>
      <c r="F65" s="5"/>
      <c r="G65" s="14">
        <f>SUM(W65:AA65)</f>
        <v>0</v>
      </c>
      <c r="H65" s="17"/>
      <c r="I65" s="5"/>
      <c r="J65" s="86"/>
      <c r="K65" s="91"/>
      <c r="L65" s="4"/>
      <c r="M65" s="96"/>
      <c r="N65" s="4"/>
      <c r="O65" s="96"/>
      <c r="P65" s="91"/>
      <c r="Q65" s="91"/>
      <c r="R65" s="91"/>
      <c r="S65" s="91"/>
      <c r="T65" s="91"/>
      <c r="U65" s="91"/>
      <c r="V65" s="91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2:34" ht="13.5" hidden="1">
      <c r="B66" s="3" t="s">
        <v>53</v>
      </c>
      <c r="C66" s="4" t="str">
        <f>B66</f>
        <v>(5041) BLUE CROSS REFUND</v>
      </c>
      <c r="D66" s="5"/>
      <c r="E66" s="5"/>
      <c r="F66" s="5"/>
      <c r="G66" s="14">
        <f>SUM(W66:AA66)</f>
        <v>0</v>
      </c>
      <c r="H66" s="17"/>
      <c r="I66" s="5"/>
      <c r="J66" s="86"/>
      <c r="K66" s="91"/>
      <c r="L66" s="4"/>
      <c r="M66" s="96"/>
      <c r="N66" s="4"/>
      <c r="O66" s="96"/>
      <c r="P66" s="91"/>
      <c r="Q66" s="91"/>
      <c r="R66" s="91"/>
      <c r="S66" s="91"/>
      <c r="T66" s="91"/>
      <c r="U66" s="91"/>
      <c r="V66" s="91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2:34" ht="13.5" customHeight="1">
      <c r="B67" s="3" t="s">
        <v>54</v>
      </c>
      <c r="C67" s="4" t="str">
        <f>B67</f>
        <v>(5100) TEMPORARY EMPLOYEES/OUTSIDE</v>
      </c>
      <c r="D67" s="5"/>
      <c r="E67" s="5"/>
      <c r="F67" s="5"/>
      <c r="G67" s="14">
        <f>SUM(W67:AA67)</f>
        <v>0</v>
      </c>
      <c r="H67" s="17"/>
      <c r="I67" s="5"/>
      <c r="J67" s="86"/>
      <c r="K67" s="91"/>
      <c r="L67" s="4"/>
      <c r="M67" s="96"/>
      <c r="N67" s="4"/>
      <c r="O67" s="96"/>
      <c r="P67" s="91"/>
      <c r="Q67" s="91"/>
      <c r="R67" s="91"/>
      <c r="S67" s="91"/>
      <c r="T67" s="91"/>
      <c r="U67" s="91"/>
      <c r="V67" s="91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2:34" ht="13.5" customHeight="1">
      <c r="B68" s="3" t="s">
        <v>55</v>
      </c>
      <c r="C68" s="4" t="str">
        <f>B68</f>
        <v>(5110) PROFESSIONAL SERVICES</v>
      </c>
      <c r="D68" s="5"/>
      <c r="E68" s="5"/>
      <c r="F68" s="5"/>
      <c r="G68" s="14">
        <f>SUM(W68:AA68)</f>
        <v>0</v>
      </c>
      <c r="H68" s="17"/>
      <c r="I68" s="5"/>
      <c r="J68" s="86">
        <v>2080</v>
      </c>
      <c r="K68" s="91">
        <v>173.333333333333</v>
      </c>
      <c r="L68" s="4">
        <v>173.333333333333</v>
      </c>
      <c r="M68" s="96">
        <v>173.333333333333</v>
      </c>
      <c r="N68" s="4">
        <v>173.333333333333</v>
      </c>
      <c r="O68" s="96">
        <v>173.333333333333</v>
      </c>
      <c r="P68" s="91">
        <v>173.333333333333</v>
      </c>
      <c r="Q68" s="91">
        <v>173.333333333333</v>
      </c>
      <c r="R68" s="91">
        <v>173.333333333333</v>
      </c>
      <c r="S68" s="91">
        <v>173.333333333333</v>
      </c>
      <c r="T68" s="91">
        <v>173.333333333333</v>
      </c>
      <c r="U68" s="91">
        <v>173.333333333333</v>
      </c>
      <c r="V68" s="91">
        <v>173.333333333333</v>
      </c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2:34" ht="13.5" customHeight="1">
      <c r="B69" s="3" t="s">
        <v>56</v>
      </c>
      <c r="C69" s="4" t="str">
        <f>B69</f>
        <v>(5120) LEGAL FEES</v>
      </c>
      <c r="D69" s="5"/>
      <c r="E69" s="5"/>
      <c r="F69" s="5"/>
      <c r="G69" s="14">
        <f>SUM(W69:AA69)</f>
        <v>0</v>
      </c>
      <c r="H69" s="17"/>
      <c r="I69" s="5"/>
      <c r="J69" s="86"/>
      <c r="K69" s="91"/>
      <c r="L69" s="4"/>
      <c r="M69" s="96"/>
      <c r="N69" s="4"/>
      <c r="O69" s="96"/>
      <c r="P69" s="91"/>
      <c r="Q69" s="91"/>
      <c r="R69" s="91"/>
      <c r="S69" s="91"/>
      <c r="T69" s="91"/>
      <c r="U69" s="91"/>
      <c r="V69" s="91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2:34" ht="13.5" customHeight="1">
      <c r="B70" s="3" t="s">
        <v>57</v>
      </c>
      <c r="C70" s="4" t="str">
        <f>B70</f>
        <v>(5121) AUDIT/TAX FEES</v>
      </c>
      <c r="D70" s="5"/>
      <c r="E70" s="5"/>
      <c r="F70" s="5"/>
      <c r="G70" s="14">
        <f>SUM(W70:AA70)</f>
        <v>0</v>
      </c>
      <c r="H70" s="17"/>
      <c r="I70" s="5"/>
      <c r="J70" s="86"/>
      <c r="K70" s="91"/>
      <c r="L70" s="4"/>
      <c r="M70" s="96"/>
      <c r="N70" s="4"/>
      <c r="O70" s="96"/>
      <c r="P70" s="91"/>
      <c r="Q70" s="91"/>
      <c r="R70" s="91"/>
      <c r="S70" s="91"/>
      <c r="T70" s="91"/>
      <c r="U70" s="91"/>
      <c r="V70" s="91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2:34" ht="13.5" customHeight="1">
      <c r="B71" s="3" t="s">
        <v>58</v>
      </c>
      <c r="C71" s="4" t="str">
        <f>B71</f>
        <v>(5122) BANK S/C</v>
      </c>
      <c r="D71" s="5">
        <v>435.19</v>
      </c>
      <c r="E71" s="5">
        <v>688.21000000000004</v>
      </c>
      <c r="F71" s="5">
        <v>127.56999999999999</v>
      </c>
      <c r="G71" s="14">
        <f>SUM(W71:AA71)</f>
        <v>54.170000000000002</v>
      </c>
      <c r="H71" s="17">
        <v>658.00000000000102</v>
      </c>
      <c r="I71" s="5">
        <v>564</v>
      </c>
      <c r="J71" s="86">
        <v>888.99999999999898</v>
      </c>
      <c r="K71" s="91">
        <v>74.0833333333333</v>
      </c>
      <c r="L71" s="4">
        <v>74.0833333333333</v>
      </c>
      <c r="M71" s="96">
        <v>74.0833333333333</v>
      </c>
      <c r="N71" s="4">
        <v>74.0833333333333</v>
      </c>
      <c r="O71" s="96">
        <v>74.0833333333333</v>
      </c>
      <c r="P71" s="91">
        <v>74.0833333333333</v>
      </c>
      <c r="Q71" s="91">
        <v>74.0833333333333</v>
      </c>
      <c r="R71" s="91">
        <v>74.0833333333333</v>
      </c>
      <c r="S71" s="91">
        <v>74.0833333333333</v>
      </c>
      <c r="T71" s="91">
        <v>74.0833333333333</v>
      </c>
      <c r="U71" s="91">
        <v>74.0833333333333</v>
      </c>
      <c r="V71" s="91">
        <v>74.0833333333333</v>
      </c>
      <c r="W71" s="20">
        <v>37.350000000000001</v>
      </c>
      <c r="X71" s="20">
        <v>16.82</v>
      </c>
      <c r="Y71" s="20"/>
      <c r="Z71" s="20"/>
      <c r="AA71" s="20"/>
      <c r="AB71" s="20"/>
      <c r="AC71" s="20"/>
      <c r="AD71" s="20">
        <v>203.38</v>
      </c>
      <c r="AE71" s="20">
        <v>350.55000000000001</v>
      </c>
      <c r="AF71" s="20">
        <v>46.469999999999999</v>
      </c>
      <c r="AG71" s="20">
        <v>33.640000000000001</v>
      </c>
      <c r="AH71" s="20"/>
    </row>
    <row r="72" spans="2:34" ht="13.5" customHeight="1">
      <c r="B72" s="3" t="s">
        <v>59</v>
      </c>
      <c r="C72" s="4" t="str">
        <f>B72</f>
        <v>(5140) EQUIP/FURN REPAIRS</v>
      </c>
      <c r="D72" s="5"/>
      <c r="E72" s="5"/>
      <c r="F72" s="5"/>
      <c r="G72" s="14">
        <f>SUM(W72:AA72)</f>
        <v>0</v>
      </c>
      <c r="H72" s="17"/>
      <c r="I72" s="5"/>
      <c r="J72" s="86"/>
      <c r="K72" s="91"/>
      <c r="L72" s="4"/>
      <c r="M72" s="96"/>
      <c r="N72" s="4"/>
      <c r="O72" s="96"/>
      <c r="P72" s="91"/>
      <c r="Q72" s="91"/>
      <c r="R72" s="91"/>
      <c r="S72" s="91"/>
      <c r="T72" s="91"/>
      <c r="U72" s="91"/>
      <c r="V72" s="91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2:34" ht="13.5" customHeight="1">
      <c r="B73" s="3" t="s">
        <v>60</v>
      </c>
      <c r="C73" s="4" t="str">
        <f>B73</f>
        <v>(5141) MAINTENANCE AGREEMENTS</v>
      </c>
      <c r="D73" s="5"/>
      <c r="E73" s="5"/>
      <c r="F73" s="5"/>
      <c r="G73" s="14">
        <f>SUM(W73:AA73)</f>
        <v>0</v>
      </c>
      <c r="H73" s="17"/>
      <c r="I73" s="5"/>
      <c r="J73" s="86"/>
      <c r="K73" s="91"/>
      <c r="L73" s="4"/>
      <c r="M73" s="96"/>
      <c r="N73" s="4"/>
      <c r="O73" s="96"/>
      <c r="P73" s="91"/>
      <c r="Q73" s="91"/>
      <c r="R73" s="91"/>
      <c r="S73" s="91"/>
      <c r="T73" s="91"/>
      <c r="U73" s="91"/>
      <c r="V73" s="91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2:34" ht="13.5" customHeight="1">
      <c r="B74" s="3" t="s">
        <v>61</v>
      </c>
      <c r="C74" s="4" t="str">
        <f>B74</f>
        <v>(5150) MESSENGER SERVICE</v>
      </c>
      <c r="D74" s="5"/>
      <c r="E74" s="5"/>
      <c r="F74" s="5"/>
      <c r="G74" s="14">
        <f>SUM(W74:AA74)</f>
        <v>0</v>
      </c>
      <c r="H74" s="17"/>
      <c r="I74" s="5"/>
      <c r="J74" s="86"/>
      <c r="K74" s="91"/>
      <c r="L74" s="4"/>
      <c r="M74" s="96"/>
      <c r="N74" s="4"/>
      <c r="O74" s="96"/>
      <c r="P74" s="91"/>
      <c r="Q74" s="91"/>
      <c r="R74" s="91"/>
      <c r="S74" s="91"/>
      <c r="T74" s="91"/>
      <c r="U74" s="91"/>
      <c r="V74" s="91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2:34" ht="13.5" customHeight="1">
      <c r="B75" s="3" t="s">
        <v>62</v>
      </c>
      <c r="C75" s="4" t="str">
        <f>B75</f>
        <v>(5151) DUPLICATION/OUTSIDE</v>
      </c>
      <c r="D75" s="5"/>
      <c r="E75" s="5"/>
      <c r="F75" s="5"/>
      <c r="G75" s="14">
        <f>SUM(W75:AA75)</f>
        <v>0</v>
      </c>
      <c r="H75" s="17"/>
      <c r="I75" s="5"/>
      <c r="J75" s="86"/>
      <c r="K75" s="91"/>
      <c r="L75" s="4"/>
      <c r="M75" s="96"/>
      <c r="N75" s="4"/>
      <c r="O75" s="96"/>
      <c r="P75" s="91"/>
      <c r="Q75" s="91"/>
      <c r="R75" s="91"/>
      <c r="S75" s="91"/>
      <c r="T75" s="91"/>
      <c r="U75" s="91"/>
      <c r="V75" s="91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2:34" ht="13.5" customHeight="1">
      <c r="B76" s="3" t="s">
        <v>63</v>
      </c>
      <c r="C76" s="4" t="str">
        <f>B76</f>
        <v>(5210) TRANSPORTATION</v>
      </c>
      <c r="D76" s="5"/>
      <c r="E76" s="5"/>
      <c r="F76" s="5"/>
      <c r="G76" s="14">
        <f>SUM(W76:AA76)</f>
        <v>0</v>
      </c>
      <c r="H76" s="17"/>
      <c r="I76" s="5"/>
      <c r="J76" s="86"/>
      <c r="K76" s="91"/>
      <c r="L76" s="4"/>
      <c r="M76" s="96"/>
      <c r="N76" s="4"/>
      <c r="O76" s="96"/>
      <c r="P76" s="91"/>
      <c r="Q76" s="91"/>
      <c r="R76" s="91"/>
      <c r="S76" s="91"/>
      <c r="T76" s="91"/>
      <c r="U76" s="91"/>
      <c r="V76" s="91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2:34" ht="13.5" customHeight="1">
      <c r="B77" s="3" t="s">
        <v>64</v>
      </c>
      <c r="C77" s="4" t="str">
        <f>B77</f>
        <v>(5212) LODGING &amp; MEALS</v>
      </c>
      <c r="D77" s="5"/>
      <c r="E77" s="5"/>
      <c r="F77" s="5"/>
      <c r="G77" s="14">
        <f>SUM(W77:AA77)</f>
        <v>0</v>
      </c>
      <c r="H77" s="17"/>
      <c r="I77" s="5"/>
      <c r="J77" s="86"/>
      <c r="K77" s="91"/>
      <c r="L77" s="4"/>
      <c r="M77" s="96"/>
      <c r="N77" s="4"/>
      <c r="O77" s="96"/>
      <c r="P77" s="91"/>
      <c r="Q77" s="91"/>
      <c r="R77" s="91"/>
      <c r="S77" s="91"/>
      <c r="T77" s="91"/>
      <c r="U77" s="91"/>
      <c r="V77" s="91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</row>
    <row r="78" spans="2:34" ht="13.5" customHeight="1">
      <c r="B78" s="3" t="s">
        <v>65</v>
      </c>
      <c r="C78" s="4" t="str">
        <f>B78</f>
        <v>(5214) ENTERTAINMENT</v>
      </c>
      <c r="D78" s="5"/>
      <c r="E78" s="5"/>
      <c r="F78" s="5"/>
      <c r="G78" s="14">
        <f>SUM(W78:AA78)</f>
        <v>0</v>
      </c>
      <c r="H78" s="17"/>
      <c r="I78" s="5"/>
      <c r="J78" s="86"/>
      <c r="K78" s="91"/>
      <c r="L78" s="4"/>
      <c r="M78" s="96"/>
      <c r="N78" s="4"/>
      <c r="O78" s="96"/>
      <c r="P78" s="91"/>
      <c r="Q78" s="91"/>
      <c r="R78" s="91"/>
      <c r="S78" s="91"/>
      <c r="T78" s="91"/>
      <c r="U78" s="91"/>
      <c r="V78" s="91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2:34" ht="13.5" customHeight="1">
      <c r="B79" s="3" t="s">
        <v>66</v>
      </c>
      <c r="C79" s="4" t="str">
        <f>B79</f>
        <v>(5216) BUSINESS MEETINGS</v>
      </c>
      <c r="D79" s="5"/>
      <c r="E79" s="5"/>
      <c r="F79" s="5"/>
      <c r="G79" s="14">
        <f>SUM(W79:AA79)</f>
        <v>0</v>
      </c>
      <c r="H79" s="17"/>
      <c r="I79" s="5"/>
      <c r="J79" s="86"/>
      <c r="K79" s="91"/>
      <c r="L79" s="4"/>
      <c r="M79" s="96"/>
      <c r="N79" s="4"/>
      <c r="O79" s="96"/>
      <c r="P79" s="91"/>
      <c r="Q79" s="91"/>
      <c r="R79" s="91"/>
      <c r="S79" s="91"/>
      <c r="T79" s="91"/>
      <c r="U79" s="91"/>
      <c r="V79" s="91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2:34" ht="13.5" customHeight="1">
      <c r="B80" s="3" t="s">
        <v>67</v>
      </c>
      <c r="C80" s="4" t="str">
        <f>B80</f>
        <v>(5219) UNALLOCATED AMERICAN EXPRESS</v>
      </c>
      <c r="D80" s="5"/>
      <c r="E80" s="5"/>
      <c r="F80" s="5"/>
      <c r="G80" s="14">
        <f>SUM(W80:AA80)</f>
        <v>0</v>
      </c>
      <c r="H80" s="17"/>
      <c r="I80" s="5"/>
      <c r="J80" s="86"/>
      <c r="K80" s="91"/>
      <c r="L80" s="4"/>
      <c r="M80" s="96"/>
      <c r="N80" s="4"/>
      <c r="O80" s="96"/>
      <c r="P80" s="91"/>
      <c r="Q80" s="91"/>
      <c r="R80" s="91"/>
      <c r="S80" s="91"/>
      <c r="T80" s="91"/>
      <c r="U80" s="91"/>
      <c r="V80" s="91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2:34" ht="13.5" customHeight="1">
      <c r="B81" s="3" t="s">
        <v>68</v>
      </c>
      <c r="C81" s="4" t="str">
        <f>B81</f>
        <v>(5300) FACILITIES RENT</v>
      </c>
      <c r="D81" s="5"/>
      <c r="E81" s="5"/>
      <c r="F81" s="5"/>
      <c r="G81" s="14">
        <f>SUM(W81:AA81)</f>
        <v>0</v>
      </c>
      <c r="H81" s="17"/>
      <c r="I81" s="5"/>
      <c r="J81" s="86"/>
      <c r="K81" s="91"/>
      <c r="L81" s="4"/>
      <c r="M81" s="96"/>
      <c r="N81" s="4"/>
      <c r="O81" s="96"/>
      <c r="P81" s="91"/>
      <c r="Q81" s="91"/>
      <c r="R81" s="91"/>
      <c r="S81" s="91"/>
      <c r="T81" s="91"/>
      <c r="U81" s="91"/>
      <c r="V81" s="91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2:34" ht="13.5" customHeight="1">
      <c r="B82" s="3" t="s">
        <v>69</v>
      </c>
      <c r="C82" s="4" t="str">
        <f>B82</f>
        <v>(5301) CONFERENCE EQUIPMENT RENTAL</v>
      </c>
      <c r="D82" s="5"/>
      <c r="E82" s="5"/>
      <c r="F82" s="5"/>
      <c r="G82" s="14">
        <f>SUM(W82:AA82)</f>
        <v>0</v>
      </c>
      <c r="H82" s="17"/>
      <c r="I82" s="5"/>
      <c r="J82" s="86"/>
      <c r="K82" s="91"/>
      <c r="L82" s="4"/>
      <c r="M82" s="96"/>
      <c r="N82" s="4"/>
      <c r="O82" s="96"/>
      <c r="P82" s="91"/>
      <c r="Q82" s="91"/>
      <c r="R82" s="91"/>
      <c r="S82" s="91"/>
      <c r="T82" s="91"/>
      <c r="U82" s="91"/>
      <c r="V82" s="91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2:34" ht="13.5" customHeight="1">
      <c r="B83" s="3" t="s">
        <v>70</v>
      </c>
      <c r="C83" s="4" t="str">
        <f>B83</f>
        <v>(5302) MEAL FUNCTIONS</v>
      </c>
      <c r="D83" s="5"/>
      <c r="E83" s="5"/>
      <c r="F83" s="5"/>
      <c r="G83" s="14">
        <f>SUM(W83:AA83)</f>
        <v>0</v>
      </c>
      <c r="H83" s="17"/>
      <c r="I83" s="5"/>
      <c r="J83" s="86"/>
      <c r="K83" s="91"/>
      <c r="L83" s="4"/>
      <c r="M83" s="96"/>
      <c r="N83" s="4"/>
      <c r="O83" s="96"/>
      <c r="P83" s="91"/>
      <c r="Q83" s="91"/>
      <c r="R83" s="91"/>
      <c r="S83" s="91"/>
      <c r="T83" s="91"/>
      <c r="U83" s="91"/>
      <c r="V83" s="91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</row>
    <row r="84" spans="2:34" ht="13.5" customHeight="1">
      <c r="B84" s="3" t="s">
        <v>71</v>
      </c>
      <c r="C84" s="4" t="str">
        <f>B84</f>
        <v>(5303) EXHIBITS</v>
      </c>
      <c r="D84" s="5"/>
      <c r="E84" s="5"/>
      <c r="F84" s="5"/>
      <c r="G84" s="14">
        <f>SUM(W84:AA84)</f>
        <v>0</v>
      </c>
      <c r="H84" s="17"/>
      <c r="I84" s="5"/>
      <c r="J84" s="86"/>
      <c r="K84" s="91"/>
      <c r="L84" s="4"/>
      <c r="M84" s="96"/>
      <c r="N84" s="4"/>
      <c r="O84" s="96"/>
      <c r="P84" s="91"/>
      <c r="Q84" s="91"/>
      <c r="R84" s="91"/>
      <c r="S84" s="91"/>
      <c r="T84" s="91"/>
      <c r="U84" s="91"/>
      <c r="V84" s="91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2:34" ht="13.5" customHeight="1">
      <c r="B85" s="3" t="s">
        <v>72</v>
      </c>
      <c r="C85" s="4" t="str">
        <f>B85</f>
        <v>(5304) SPEAKER/GUEST EXPENSE</v>
      </c>
      <c r="D85" s="5"/>
      <c r="E85" s="5"/>
      <c r="F85" s="5"/>
      <c r="G85" s="14">
        <f>SUM(W85:AA85)</f>
        <v>0</v>
      </c>
      <c r="H85" s="17"/>
      <c r="I85" s="5"/>
      <c r="J85" s="86"/>
      <c r="K85" s="91"/>
      <c r="L85" s="4"/>
      <c r="M85" s="96"/>
      <c r="N85" s="4"/>
      <c r="O85" s="96"/>
      <c r="P85" s="91"/>
      <c r="Q85" s="91"/>
      <c r="R85" s="91"/>
      <c r="S85" s="91"/>
      <c r="T85" s="91"/>
      <c r="U85" s="91"/>
      <c r="V85" s="91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2:34" ht="13.5" customHeight="1">
      <c r="B86" s="3" t="s">
        <v>73</v>
      </c>
      <c r="C86" s="4" t="str">
        <f>B86</f>
        <v>(5305) SPEAKER/GUEST HONORARIUM</v>
      </c>
      <c r="D86" s="5">
        <v>1000</v>
      </c>
      <c r="E86" s="5">
        <v>2000</v>
      </c>
      <c r="F86" s="5">
        <v>2500</v>
      </c>
      <c r="G86" s="14">
        <f>SUM(W86:AA86)</f>
        <v>1000</v>
      </c>
      <c r="H86" s="17">
        <v>2000</v>
      </c>
      <c r="I86" s="5">
        <v>2000</v>
      </c>
      <c r="J86" s="86">
        <v>6999.6666666666597</v>
      </c>
      <c r="K86" s="91">
        <v>333.33333333333297</v>
      </c>
      <c r="L86" s="4">
        <v>333.33333333333297</v>
      </c>
      <c r="M86" s="96">
        <v>3333</v>
      </c>
      <c r="N86" s="4">
        <v>333.33333333333297</v>
      </c>
      <c r="O86" s="96">
        <v>333.33333333333297</v>
      </c>
      <c r="P86" s="91">
        <v>333.33333333333297</v>
      </c>
      <c r="Q86" s="91">
        <v>333.33333333333297</v>
      </c>
      <c r="R86" s="91">
        <v>333.33333333333297</v>
      </c>
      <c r="S86" s="91">
        <v>333.33333333333297</v>
      </c>
      <c r="T86" s="91">
        <v>333.33333333333297</v>
      </c>
      <c r="U86" s="91">
        <v>333.33333333333297</v>
      </c>
      <c r="V86" s="91">
        <v>333.33333333333297</v>
      </c>
      <c r="W86" s="20">
        <v>500</v>
      </c>
      <c r="X86" s="20"/>
      <c r="Y86" s="20"/>
      <c r="Z86" s="20"/>
      <c r="AA86" s="20">
        <v>500</v>
      </c>
      <c r="AB86" s="20"/>
      <c r="AC86" s="20"/>
      <c r="AD86" s="20"/>
      <c r="AE86" s="20"/>
      <c r="AF86" s="20">
        <v>1000</v>
      </c>
      <c r="AG86" s="20"/>
      <c r="AH86" s="20"/>
    </row>
    <row r="87" spans="2:34" ht="13.5" customHeight="1">
      <c r="B87" s="3" t="s">
        <v>74</v>
      </c>
      <c r="C87" s="4" t="str">
        <f>B87</f>
        <v>(5306) AWARDS</v>
      </c>
      <c r="D87" s="5"/>
      <c r="E87" s="5"/>
      <c r="F87" s="5"/>
      <c r="G87" s="14">
        <f>SUM(W87:AA87)</f>
        <v>0</v>
      </c>
      <c r="H87" s="17"/>
      <c r="I87" s="5"/>
      <c r="J87" s="86"/>
      <c r="K87" s="91"/>
      <c r="L87" s="4"/>
      <c r="M87" s="96"/>
      <c r="N87" s="4"/>
      <c r="O87" s="96"/>
      <c r="P87" s="91"/>
      <c r="Q87" s="91"/>
      <c r="R87" s="91"/>
      <c r="S87" s="91"/>
      <c r="T87" s="91"/>
      <c r="U87" s="91"/>
      <c r="V87" s="91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2:34" ht="13.5" customHeight="1">
      <c r="B88" s="3" t="s">
        <v>75</v>
      </c>
      <c r="C88" s="4" t="str">
        <f>B88</f>
        <v>(5307) SECURITY SERVICES</v>
      </c>
      <c r="D88" s="5"/>
      <c r="E88" s="5"/>
      <c r="F88" s="5"/>
      <c r="G88" s="14">
        <f>SUM(W88:AA88)</f>
        <v>0</v>
      </c>
      <c r="H88" s="17"/>
      <c r="I88" s="5"/>
      <c r="J88" s="86"/>
      <c r="K88" s="91"/>
      <c r="L88" s="4"/>
      <c r="M88" s="96"/>
      <c r="N88" s="4"/>
      <c r="O88" s="96"/>
      <c r="P88" s="91"/>
      <c r="Q88" s="91"/>
      <c r="R88" s="91"/>
      <c r="S88" s="91"/>
      <c r="T88" s="91"/>
      <c r="U88" s="91"/>
      <c r="V88" s="91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2:34" ht="13.5" customHeight="1">
      <c r="B89" s="3" t="s">
        <v>76</v>
      </c>
      <c r="C89" s="4" t="str">
        <f>B89</f>
        <v>(5308) SPECIAL TRANSPORTATION</v>
      </c>
      <c r="D89" s="5"/>
      <c r="E89" s="5"/>
      <c r="F89" s="5"/>
      <c r="G89" s="14">
        <f>SUM(W89:AA89)</f>
        <v>0</v>
      </c>
      <c r="H89" s="17"/>
      <c r="I89" s="5"/>
      <c r="J89" s="86"/>
      <c r="K89" s="91"/>
      <c r="L89" s="4"/>
      <c r="M89" s="96"/>
      <c r="N89" s="4"/>
      <c r="O89" s="96"/>
      <c r="P89" s="91"/>
      <c r="Q89" s="91"/>
      <c r="R89" s="91"/>
      <c r="S89" s="91"/>
      <c r="T89" s="91"/>
      <c r="U89" s="91"/>
      <c r="V89" s="91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2:34" ht="13.5" customHeight="1">
      <c r="B90" s="3" t="s">
        <v>77</v>
      </c>
      <c r="C90" s="4" t="str">
        <f>B90</f>
        <v>(5309) AUDIO/VISUAL EQUIPMENT RENTAL &amp; LABOR</v>
      </c>
      <c r="D90" s="5"/>
      <c r="E90" s="5"/>
      <c r="F90" s="5"/>
      <c r="G90" s="14">
        <f>SUM(W90:AA90)</f>
        <v>0</v>
      </c>
      <c r="H90" s="17"/>
      <c r="I90" s="5"/>
      <c r="J90" s="86"/>
      <c r="K90" s="91"/>
      <c r="L90" s="4"/>
      <c r="M90" s="96"/>
      <c r="N90" s="4"/>
      <c r="O90" s="96"/>
      <c r="P90" s="91"/>
      <c r="Q90" s="91"/>
      <c r="R90" s="91"/>
      <c r="S90" s="91"/>
      <c r="T90" s="91"/>
      <c r="U90" s="91"/>
      <c r="V90" s="91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2:34" ht="13.5" customHeight="1">
      <c r="B91" s="3" t="s">
        <v>78</v>
      </c>
      <c r="C91" s="4" t="str">
        <f>B91</f>
        <v>(5310) COMPUTER RENTAL/INTERNET CONNECTIONS</v>
      </c>
      <c r="D91" s="5"/>
      <c r="E91" s="5"/>
      <c r="F91" s="5"/>
      <c r="G91" s="14">
        <f>SUM(W91:AA91)</f>
        <v>0</v>
      </c>
      <c r="H91" s="17"/>
      <c r="I91" s="5"/>
      <c r="J91" s="86"/>
      <c r="K91" s="91"/>
      <c r="L91" s="4"/>
      <c r="M91" s="96"/>
      <c r="N91" s="4"/>
      <c r="O91" s="96"/>
      <c r="P91" s="91"/>
      <c r="Q91" s="91"/>
      <c r="R91" s="91"/>
      <c r="S91" s="91"/>
      <c r="T91" s="91"/>
      <c r="U91" s="91"/>
      <c r="V91" s="91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2:34" ht="13.5" customHeight="1">
      <c r="B92" s="3" t="s">
        <v>79</v>
      </c>
      <c r="C92" s="4" t="str">
        <f>B92</f>
        <v>(5350) PROGRAM ALLOCATION</v>
      </c>
      <c r="D92" s="5"/>
      <c r="E92" s="5"/>
      <c r="F92" s="5"/>
      <c r="G92" s="14">
        <f>SUM(W92:AA92)</f>
        <v>0</v>
      </c>
      <c r="H92" s="17"/>
      <c r="I92" s="5"/>
      <c r="J92" s="86"/>
      <c r="K92" s="91"/>
      <c r="L92" s="4"/>
      <c r="M92" s="96"/>
      <c r="N92" s="4"/>
      <c r="O92" s="96"/>
      <c r="P92" s="91"/>
      <c r="Q92" s="91"/>
      <c r="R92" s="91"/>
      <c r="S92" s="91"/>
      <c r="T92" s="91"/>
      <c r="U92" s="91"/>
      <c r="V92" s="91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2:34" ht="13.5" customHeight="1">
      <c r="B93" s="3" t="s">
        <v>80</v>
      </c>
      <c r="C93" s="4" t="str">
        <f>B93</f>
        <v>(5400) EDITORIAL/PROOFREADING/OUTSIDE</v>
      </c>
      <c r="D93" s="5"/>
      <c r="E93" s="5"/>
      <c r="F93" s="5"/>
      <c r="G93" s="14">
        <f>SUM(W93:AA93)</f>
        <v>0</v>
      </c>
      <c r="H93" s="17"/>
      <c r="I93" s="5"/>
      <c r="J93" s="86"/>
      <c r="K93" s="91"/>
      <c r="L93" s="4"/>
      <c r="M93" s="96"/>
      <c r="N93" s="4"/>
      <c r="O93" s="96"/>
      <c r="P93" s="91"/>
      <c r="Q93" s="91"/>
      <c r="R93" s="91"/>
      <c r="S93" s="91"/>
      <c r="T93" s="91"/>
      <c r="U93" s="91"/>
      <c r="V93" s="91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</row>
    <row r="94" spans="2:34" ht="13.5" customHeight="1">
      <c r="B94" s="3" t="s">
        <v>81</v>
      </c>
      <c r="C94" s="4" t="str">
        <f>B94</f>
        <v>(5401) TYPESETTING/COMPOSITION-OUTSD</v>
      </c>
      <c r="D94" s="5"/>
      <c r="E94" s="5"/>
      <c r="F94" s="5"/>
      <c r="G94" s="14">
        <f>SUM(W94:AA94)</f>
        <v>0</v>
      </c>
      <c r="H94" s="17"/>
      <c r="I94" s="5"/>
      <c r="J94" s="86"/>
      <c r="K94" s="91"/>
      <c r="L94" s="4"/>
      <c r="M94" s="96"/>
      <c r="N94" s="4"/>
      <c r="O94" s="96"/>
      <c r="P94" s="91"/>
      <c r="Q94" s="91"/>
      <c r="R94" s="91"/>
      <c r="S94" s="91"/>
      <c r="T94" s="91"/>
      <c r="U94" s="91"/>
      <c r="V94" s="91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2:34" ht="13.5" customHeight="1">
      <c r="B95" s="3" t="s">
        <v>82</v>
      </c>
      <c r="C95" s="4" t="str">
        <f>B95</f>
        <v>(5402) PRINTING-OUTSIDE</v>
      </c>
      <c r="D95" s="5"/>
      <c r="E95" s="5"/>
      <c r="F95" s="5"/>
      <c r="G95" s="14">
        <f>SUM(W95:AA95)</f>
        <v>0</v>
      </c>
      <c r="H95" s="17"/>
      <c r="I95" s="5"/>
      <c r="J95" s="86"/>
      <c r="K95" s="91"/>
      <c r="L95" s="4"/>
      <c r="M95" s="96"/>
      <c r="N95" s="4"/>
      <c r="O95" s="96"/>
      <c r="P95" s="91"/>
      <c r="Q95" s="91"/>
      <c r="R95" s="91"/>
      <c r="S95" s="91"/>
      <c r="T95" s="91"/>
      <c r="U95" s="91"/>
      <c r="V95" s="91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2:34" ht="13.5" customHeight="1">
      <c r="B96" s="3" t="s">
        <v>83</v>
      </c>
      <c r="C96" s="4" t="str">
        <f>B96</f>
        <v>(5403) BINDING-OUTSIDE</v>
      </c>
      <c r="D96" s="5"/>
      <c r="E96" s="5"/>
      <c r="F96" s="5"/>
      <c r="G96" s="14">
        <f>SUM(W96:AA96)</f>
        <v>0</v>
      </c>
      <c r="H96" s="17"/>
      <c r="I96" s="5"/>
      <c r="J96" s="86"/>
      <c r="K96" s="91"/>
      <c r="L96" s="4"/>
      <c r="M96" s="96"/>
      <c r="N96" s="4"/>
      <c r="O96" s="96"/>
      <c r="P96" s="91"/>
      <c r="Q96" s="91"/>
      <c r="R96" s="91"/>
      <c r="S96" s="91"/>
      <c r="T96" s="91"/>
      <c r="U96" s="91"/>
      <c r="V96" s="91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2:34" ht="13.5" customHeight="1">
      <c r="B97" s="3" t="s">
        <v>84</v>
      </c>
      <c r="C97" s="4" t="str">
        <f>B97</f>
        <v>(5404) DESIGN SERVICE-OUTSIDE</v>
      </c>
      <c r="D97" s="5"/>
      <c r="E97" s="5"/>
      <c r="F97" s="5"/>
      <c r="G97" s="14">
        <f>SUM(W97:AA97)</f>
        <v>0</v>
      </c>
      <c r="H97" s="17"/>
      <c r="I97" s="5"/>
      <c r="J97" s="86"/>
      <c r="K97" s="91"/>
      <c r="L97" s="4"/>
      <c r="M97" s="96"/>
      <c r="N97" s="4"/>
      <c r="O97" s="96"/>
      <c r="P97" s="91"/>
      <c r="Q97" s="91"/>
      <c r="R97" s="91"/>
      <c r="S97" s="91"/>
      <c r="T97" s="91"/>
      <c r="U97" s="91"/>
      <c r="V97" s="91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2:34" ht="13.5" customHeight="1">
      <c r="B98" s="3" t="s">
        <v>85</v>
      </c>
      <c r="C98" s="4" t="str">
        <f>B98</f>
        <v>(5406) REVIEW SERVICE</v>
      </c>
      <c r="D98" s="5"/>
      <c r="E98" s="5"/>
      <c r="F98" s="5"/>
      <c r="G98" s="14">
        <f>SUM(W98:AA98)</f>
        <v>0</v>
      </c>
      <c r="H98" s="17"/>
      <c r="I98" s="5"/>
      <c r="J98" s="86"/>
      <c r="K98" s="91"/>
      <c r="L98" s="4"/>
      <c r="M98" s="96"/>
      <c r="N98" s="4"/>
      <c r="O98" s="96"/>
      <c r="P98" s="91"/>
      <c r="Q98" s="91"/>
      <c r="R98" s="91"/>
      <c r="S98" s="91"/>
      <c r="T98" s="91"/>
      <c r="U98" s="91"/>
      <c r="V98" s="91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2:34" ht="13.5" customHeight="1">
      <c r="B99" s="3" t="s">
        <v>86</v>
      </c>
      <c r="C99" s="4" t="str">
        <f>B99</f>
        <v>(5410) MAIL SERVICE-OUTSIDE</v>
      </c>
      <c r="D99" s="5"/>
      <c r="E99" s="5"/>
      <c r="F99" s="5"/>
      <c r="G99" s="14">
        <f>SUM(W99:AA99)</f>
        <v>0</v>
      </c>
      <c r="H99" s="17"/>
      <c r="I99" s="5"/>
      <c r="J99" s="86"/>
      <c r="K99" s="91"/>
      <c r="L99" s="4"/>
      <c r="M99" s="96"/>
      <c r="N99" s="4"/>
      <c r="O99" s="96"/>
      <c r="P99" s="91"/>
      <c r="Q99" s="91"/>
      <c r="R99" s="91"/>
      <c r="S99" s="91"/>
      <c r="T99" s="91"/>
      <c r="U99" s="91"/>
      <c r="V99" s="91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2:34" ht="13.5" customHeight="1">
      <c r="B100" s="3" t="s">
        <v>87</v>
      </c>
      <c r="C100" s="4" t="str">
        <f>B100</f>
        <v>(5411) ADVERTISING/SPACE</v>
      </c>
      <c r="D100" s="5"/>
      <c r="E100" s="5"/>
      <c r="F100" s="5"/>
      <c r="G100" s="14">
        <f>SUM(W100:AA100)</f>
        <v>0</v>
      </c>
      <c r="H100" s="17"/>
      <c r="I100" s="5"/>
      <c r="J100" s="86"/>
      <c r="K100" s="91"/>
      <c r="L100" s="4"/>
      <c r="M100" s="96"/>
      <c r="N100" s="4"/>
      <c r="O100" s="96"/>
      <c r="P100" s="91"/>
      <c r="Q100" s="91"/>
      <c r="R100" s="91"/>
      <c r="S100" s="91"/>
      <c r="T100" s="91"/>
      <c r="U100" s="91"/>
      <c r="V100" s="91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2:34" ht="13.5" customHeight="1">
      <c r="B101" s="3" t="s">
        <v>88</v>
      </c>
      <c r="C101" s="4" t="str">
        <f>B101</f>
        <v>(5412) ADVERTISING/DIRECT</v>
      </c>
      <c r="D101" s="5"/>
      <c r="E101" s="5"/>
      <c r="F101" s="5"/>
      <c r="G101" s="14">
        <f>SUM(W101:AA101)</f>
        <v>0</v>
      </c>
      <c r="H101" s="17"/>
      <c r="I101" s="5"/>
      <c r="J101" s="86"/>
      <c r="K101" s="91"/>
      <c r="L101" s="4"/>
      <c r="M101" s="96"/>
      <c r="N101" s="4"/>
      <c r="O101" s="96"/>
      <c r="P101" s="91"/>
      <c r="Q101" s="91"/>
      <c r="R101" s="91"/>
      <c r="S101" s="91"/>
      <c r="T101" s="91"/>
      <c r="U101" s="91"/>
      <c r="V101" s="91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2:34" ht="13.5" customHeight="1">
      <c r="B102" s="3" t="s">
        <v>89</v>
      </c>
      <c r="C102" s="4" t="str">
        <f>B102</f>
        <v>(5413) MAIL LIST RENTAL</v>
      </c>
      <c r="D102" s="5"/>
      <c r="E102" s="5"/>
      <c r="F102" s="5"/>
      <c r="G102" s="14">
        <f>SUM(W102:AA102)</f>
        <v>0</v>
      </c>
      <c r="H102" s="17"/>
      <c r="I102" s="5"/>
      <c r="J102" s="86"/>
      <c r="K102" s="91"/>
      <c r="L102" s="4"/>
      <c r="M102" s="96"/>
      <c r="N102" s="4"/>
      <c r="O102" s="96"/>
      <c r="P102" s="91"/>
      <c r="Q102" s="91"/>
      <c r="R102" s="91"/>
      <c r="S102" s="91"/>
      <c r="T102" s="91"/>
      <c r="U102" s="91"/>
      <c r="V102" s="91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2:34" ht="13.5" customHeight="1">
      <c r="B103" s="3" t="s">
        <v>90</v>
      </c>
      <c r="C103" s="4" t="str">
        <f>B103</f>
        <v>(5414) SUPPLIES/PRODUCTION</v>
      </c>
      <c r="D103" s="5"/>
      <c r="E103" s="5"/>
      <c r="F103" s="5"/>
      <c r="G103" s="14">
        <f>SUM(W103:AA103)</f>
        <v>0</v>
      </c>
      <c r="H103" s="17"/>
      <c r="I103" s="5"/>
      <c r="J103" s="86"/>
      <c r="K103" s="91"/>
      <c r="L103" s="4"/>
      <c r="M103" s="96"/>
      <c r="N103" s="4"/>
      <c r="O103" s="96"/>
      <c r="P103" s="91"/>
      <c r="Q103" s="91"/>
      <c r="R103" s="91"/>
      <c r="S103" s="91"/>
      <c r="T103" s="91"/>
      <c r="U103" s="91"/>
      <c r="V103" s="91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2:34" ht="13.5" customHeight="1">
      <c r="B104" s="3" t="s">
        <v>91</v>
      </c>
      <c r="C104" s="4" t="str">
        <f>B104</f>
        <v>(5415) PRE-PRESS/PHOTOGRAPHIC SERVICE</v>
      </c>
      <c r="D104" s="5"/>
      <c r="E104" s="5"/>
      <c r="F104" s="5"/>
      <c r="G104" s="14">
        <f>SUM(W104:AA104)</f>
        <v>0</v>
      </c>
      <c r="H104" s="17"/>
      <c r="I104" s="5"/>
      <c r="J104" s="86"/>
      <c r="K104" s="91"/>
      <c r="L104" s="4"/>
      <c r="M104" s="96"/>
      <c r="N104" s="4"/>
      <c r="O104" s="96"/>
      <c r="P104" s="91"/>
      <c r="Q104" s="91"/>
      <c r="R104" s="91"/>
      <c r="S104" s="91"/>
      <c r="T104" s="91"/>
      <c r="U104" s="91"/>
      <c r="V104" s="91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2:34" ht="13.5" customHeight="1">
      <c r="B105" s="3" t="s">
        <v>92</v>
      </c>
      <c r="C105" s="4" t="str">
        <f>B105</f>
        <v>(5416) ADVERTISING PRODUCTION COST</v>
      </c>
      <c r="D105" s="5"/>
      <c r="E105" s="5"/>
      <c r="F105" s="5"/>
      <c r="G105" s="14">
        <f>SUM(W105:AA105)</f>
        <v>0</v>
      </c>
      <c r="H105" s="17"/>
      <c r="I105" s="5"/>
      <c r="J105" s="86"/>
      <c r="K105" s="91"/>
      <c r="L105" s="4"/>
      <c r="M105" s="96"/>
      <c r="N105" s="4"/>
      <c r="O105" s="96"/>
      <c r="P105" s="91"/>
      <c r="Q105" s="91"/>
      <c r="R105" s="91"/>
      <c r="S105" s="91"/>
      <c r="T105" s="91"/>
      <c r="U105" s="91"/>
      <c r="V105" s="91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2:34" ht="13.5" customHeight="1">
      <c r="B106" s="3" t="s">
        <v>93</v>
      </c>
      <c r="C106" s="4" t="str">
        <f>B106</f>
        <v>(5420) COPYRIGHT FEES</v>
      </c>
      <c r="D106" s="5"/>
      <c r="E106" s="5"/>
      <c r="F106" s="5"/>
      <c r="G106" s="14">
        <f>SUM(W106:AA106)</f>
        <v>0</v>
      </c>
      <c r="H106" s="17"/>
      <c r="I106" s="5"/>
      <c r="J106" s="86"/>
      <c r="K106" s="91"/>
      <c r="L106" s="4"/>
      <c r="M106" s="96"/>
      <c r="N106" s="4"/>
      <c r="O106" s="96"/>
      <c r="P106" s="91"/>
      <c r="Q106" s="91"/>
      <c r="R106" s="91"/>
      <c r="S106" s="91"/>
      <c r="T106" s="91"/>
      <c r="U106" s="91"/>
      <c r="V106" s="91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2:34" ht="13.5" customHeight="1">
      <c r="B107" s="3" t="s">
        <v>94</v>
      </c>
      <c r="C107" s="4" t="str">
        <f>B107</f>
        <v>(5430) WEB OPERATING EXPENSES</v>
      </c>
      <c r="D107" s="5"/>
      <c r="E107" s="5"/>
      <c r="F107" s="5"/>
      <c r="G107" s="14">
        <f>SUM(W107:AA107)</f>
        <v>0</v>
      </c>
      <c r="H107" s="17"/>
      <c r="I107" s="5"/>
      <c r="J107" s="86"/>
      <c r="K107" s="91"/>
      <c r="L107" s="4"/>
      <c r="M107" s="96"/>
      <c r="N107" s="4"/>
      <c r="O107" s="96"/>
      <c r="P107" s="91"/>
      <c r="Q107" s="91"/>
      <c r="R107" s="91"/>
      <c r="S107" s="91"/>
      <c r="T107" s="91"/>
      <c r="U107" s="91"/>
      <c r="V107" s="91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2:34" ht="13.5" customHeight="1">
      <c r="B108" s="3" t="s">
        <v>95</v>
      </c>
      <c r="C108" s="4" t="str">
        <f>B108</f>
        <v>(5431) WEBINAR/WEBCASTS/WEB CE EXP</v>
      </c>
      <c r="D108" s="5"/>
      <c r="E108" s="5"/>
      <c r="F108" s="5"/>
      <c r="G108" s="14">
        <f>SUM(W108:AA108)</f>
        <v>0</v>
      </c>
      <c r="H108" s="17"/>
      <c r="I108" s="5"/>
      <c r="J108" s="86"/>
      <c r="K108" s="91"/>
      <c r="L108" s="4"/>
      <c r="M108" s="96"/>
      <c r="N108" s="4"/>
      <c r="O108" s="96"/>
      <c r="P108" s="91"/>
      <c r="Q108" s="91"/>
      <c r="R108" s="91"/>
      <c r="S108" s="91"/>
      <c r="T108" s="91"/>
      <c r="U108" s="91"/>
      <c r="V108" s="91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2:34" ht="13.5" customHeight="1">
      <c r="B109" s="3" t="s">
        <v>96</v>
      </c>
      <c r="C109" s="4" t="str">
        <f>B109</f>
        <v>(5432) PURCHASED INVENTORY</v>
      </c>
      <c r="D109" s="5"/>
      <c r="E109" s="5"/>
      <c r="F109" s="5"/>
      <c r="G109" s="14">
        <f>SUM(W109:AA109)</f>
        <v>0</v>
      </c>
      <c r="H109" s="17"/>
      <c r="I109" s="5"/>
      <c r="J109" s="86"/>
      <c r="K109" s="91"/>
      <c r="L109" s="4"/>
      <c r="M109" s="96"/>
      <c r="N109" s="4"/>
      <c r="O109" s="96"/>
      <c r="P109" s="91"/>
      <c r="Q109" s="91"/>
      <c r="R109" s="91"/>
      <c r="S109" s="91"/>
      <c r="T109" s="91"/>
      <c r="U109" s="91"/>
      <c r="V109" s="91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2:34" ht="13.5" customHeight="1">
      <c r="B110" s="3" t="s">
        <v>97</v>
      </c>
      <c r="C110" s="4" t="str">
        <f>B110</f>
        <v>(5433) ORDER PROCESSING/FULFILLMENT</v>
      </c>
      <c r="D110" s="5"/>
      <c r="E110" s="5"/>
      <c r="F110" s="5"/>
      <c r="G110" s="14">
        <f>SUM(W110:AA110)</f>
        <v>0</v>
      </c>
      <c r="H110" s="17"/>
      <c r="I110" s="5"/>
      <c r="J110" s="86"/>
      <c r="K110" s="91"/>
      <c r="L110" s="4"/>
      <c r="M110" s="96"/>
      <c r="N110" s="4"/>
      <c r="O110" s="96"/>
      <c r="P110" s="91"/>
      <c r="Q110" s="91"/>
      <c r="R110" s="91"/>
      <c r="S110" s="91"/>
      <c r="T110" s="91"/>
      <c r="U110" s="91"/>
      <c r="V110" s="91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2:34" ht="13.5" customHeight="1">
      <c r="B111" s="3" t="s">
        <v>98</v>
      </c>
      <c r="C111" s="4" t="str">
        <f>B111</f>
        <v>(5480) COST OF SALES</v>
      </c>
      <c r="D111" s="5"/>
      <c r="E111" s="5"/>
      <c r="F111" s="5"/>
      <c r="G111" s="14">
        <f>SUM(W111:AA111)</f>
        <v>0</v>
      </c>
      <c r="H111" s="17"/>
      <c r="I111" s="5"/>
      <c r="J111" s="86"/>
      <c r="K111" s="91"/>
      <c r="L111" s="4"/>
      <c r="M111" s="96"/>
      <c r="N111" s="4"/>
      <c r="O111" s="96"/>
      <c r="P111" s="91"/>
      <c r="Q111" s="91"/>
      <c r="R111" s="91"/>
      <c r="S111" s="91"/>
      <c r="T111" s="91"/>
      <c r="U111" s="91"/>
      <c r="V111" s="91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2:34" ht="13.5" customHeight="1">
      <c r="B112" s="3" t="s">
        <v>99</v>
      </c>
      <c r="C112" s="4" t="str">
        <f>B112</f>
        <v>(5490) INVENTORY ADJUSTMENT</v>
      </c>
      <c r="D112" s="5"/>
      <c r="E112" s="5"/>
      <c r="F112" s="5"/>
      <c r="G112" s="14">
        <f>SUM(W112:AA112)</f>
        <v>0</v>
      </c>
      <c r="H112" s="17"/>
      <c r="I112" s="5"/>
      <c r="J112" s="86"/>
      <c r="K112" s="91"/>
      <c r="L112" s="4"/>
      <c r="M112" s="96"/>
      <c r="N112" s="4"/>
      <c r="O112" s="96"/>
      <c r="P112" s="91"/>
      <c r="Q112" s="91"/>
      <c r="R112" s="91"/>
      <c r="S112" s="91"/>
      <c r="T112" s="91"/>
      <c r="U112" s="91"/>
      <c r="V112" s="91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2:34" ht="13.5" customHeight="1">
      <c r="B113" s="3" t="s">
        <v>100</v>
      </c>
      <c r="C113" s="4" t="str">
        <f>B113</f>
        <v>(5499) INVENTORY RESERVE ADJUSTMENT</v>
      </c>
      <c r="D113" s="5"/>
      <c r="E113" s="5"/>
      <c r="F113" s="5"/>
      <c r="G113" s="14">
        <f>SUM(W113:AA113)</f>
        <v>0</v>
      </c>
      <c r="H113" s="17"/>
      <c r="I113" s="5"/>
      <c r="J113" s="86"/>
      <c r="K113" s="91"/>
      <c r="L113" s="4"/>
      <c r="M113" s="96"/>
      <c r="N113" s="4"/>
      <c r="O113" s="96"/>
      <c r="P113" s="91"/>
      <c r="Q113" s="91"/>
      <c r="R113" s="91"/>
      <c r="S113" s="91"/>
      <c r="T113" s="91"/>
      <c r="U113" s="91"/>
      <c r="V113" s="91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2:34" ht="13.5" customHeight="1">
      <c r="B114" s="3" t="s">
        <v>101</v>
      </c>
      <c r="C114" s="4" t="str">
        <f>B114</f>
        <v>(5030) STAFF RECRUITMENT/RELOCATION</v>
      </c>
      <c r="D114" s="5"/>
      <c r="E114" s="5"/>
      <c r="F114" s="5"/>
      <c r="G114" s="14">
        <f>SUM(W114:AA114)</f>
        <v>0</v>
      </c>
      <c r="H114" s="17"/>
      <c r="I114" s="5"/>
      <c r="J114" s="86"/>
      <c r="K114" s="91"/>
      <c r="L114" s="4"/>
      <c r="M114" s="96"/>
      <c r="N114" s="4"/>
      <c r="O114" s="96"/>
      <c r="P114" s="91"/>
      <c r="Q114" s="91"/>
      <c r="R114" s="91"/>
      <c r="S114" s="91"/>
      <c r="T114" s="91"/>
      <c r="U114" s="91"/>
      <c r="V114" s="91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2:34" ht="13.5" customHeight="1">
      <c r="B115" s="3" t="s">
        <v>102</v>
      </c>
      <c r="C115" s="4" t="str">
        <f>B115</f>
        <v>(5031) STAFF DEVELOPMENT</v>
      </c>
      <c r="D115" s="5"/>
      <c r="E115" s="5"/>
      <c r="F115" s="5"/>
      <c r="G115" s="14">
        <f>SUM(W115:AA115)</f>
        <v>0</v>
      </c>
      <c r="H115" s="17"/>
      <c r="I115" s="5"/>
      <c r="J115" s="86"/>
      <c r="K115" s="91"/>
      <c r="L115" s="4"/>
      <c r="M115" s="96"/>
      <c r="N115" s="4"/>
      <c r="O115" s="96"/>
      <c r="P115" s="91"/>
      <c r="Q115" s="91"/>
      <c r="R115" s="91"/>
      <c r="S115" s="91"/>
      <c r="T115" s="91"/>
      <c r="U115" s="91"/>
      <c r="V115" s="91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2:34" ht="13.5" customHeight="1">
      <c r="B116" s="3" t="s">
        <v>103</v>
      </c>
      <c r="C116" s="4" t="str">
        <f>B116</f>
        <v>(5500) SUPPLIES/OPERATING</v>
      </c>
      <c r="D116" s="5"/>
      <c r="E116" s="5"/>
      <c r="F116" s="5"/>
      <c r="G116" s="14">
        <f>SUM(W116:AA116)</f>
        <v>0</v>
      </c>
      <c r="H116" s="17"/>
      <c r="I116" s="5"/>
      <c r="J116" s="86"/>
      <c r="K116" s="91"/>
      <c r="L116" s="4"/>
      <c r="M116" s="96"/>
      <c r="N116" s="4"/>
      <c r="O116" s="96"/>
      <c r="P116" s="91"/>
      <c r="Q116" s="91"/>
      <c r="R116" s="91"/>
      <c r="S116" s="91"/>
      <c r="T116" s="91"/>
      <c r="U116" s="91"/>
      <c r="V116" s="91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2:34" ht="13.5" customHeight="1">
      <c r="B117" s="3" t="s">
        <v>104</v>
      </c>
      <c r="C117" s="4" t="str">
        <f>B117</f>
        <v>(5501) EQUIPMENT &amp; SOFTWARE/MINOR</v>
      </c>
      <c r="D117" s="5"/>
      <c r="E117" s="5"/>
      <c r="F117" s="5"/>
      <c r="G117" s="14">
        <f>SUM(W117:AA117)</f>
        <v>0</v>
      </c>
      <c r="H117" s="17"/>
      <c r="I117" s="5"/>
      <c r="J117" s="86"/>
      <c r="K117" s="91"/>
      <c r="L117" s="4"/>
      <c r="M117" s="96"/>
      <c r="N117" s="4"/>
      <c r="O117" s="96"/>
      <c r="P117" s="91"/>
      <c r="Q117" s="91"/>
      <c r="R117" s="91"/>
      <c r="S117" s="91"/>
      <c r="T117" s="91"/>
      <c r="U117" s="91"/>
      <c r="V117" s="91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2:34" ht="13.5" customHeight="1">
      <c r="B118" s="3" t="s">
        <v>105</v>
      </c>
      <c r="C118" s="4" t="str">
        <f>B118</f>
        <v>(5502) REFERENCE MATERIAL/PERIODICALS</v>
      </c>
      <c r="D118" s="5"/>
      <c r="E118" s="5"/>
      <c r="F118" s="5"/>
      <c r="G118" s="14">
        <f>SUM(W118:AA118)</f>
        <v>0</v>
      </c>
      <c r="H118" s="17"/>
      <c r="I118" s="5"/>
      <c r="J118" s="86"/>
      <c r="K118" s="91"/>
      <c r="L118" s="4"/>
      <c r="M118" s="96"/>
      <c r="N118" s="4"/>
      <c r="O118" s="96"/>
      <c r="P118" s="91"/>
      <c r="Q118" s="91"/>
      <c r="R118" s="91"/>
      <c r="S118" s="91"/>
      <c r="T118" s="91"/>
      <c r="U118" s="91"/>
      <c r="V118" s="91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2:34" ht="13.5" customHeight="1">
      <c r="B119" s="3" t="s">
        <v>106</v>
      </c>
      <c r="C119" s="4" t="str">
        <f>B119</f>
        <v>(5510) INSURANCE</v>
      </c>
      <c r="D119" s="5"/>
      <c r="E119" s="5"/>
      <c r="F119" s="5"/>
      <c r="G119" s="14">
        <f>SUM(W119:AA119)</f>
        <v>0</v>
      </c>
      <c r="H119" s="17"/>
      <c r="I119" s="5"/>
      <c r="J119" s="86"/>
      <c r="K119" s="91"/>
      <c r="L119" s="4"/>
      <c r="M119" s="96"/>
      <c r="N119" s="4"/>
      <c r="O119" s="96"/>
      <c r="P119" s="91"/>
      <c r="Q119" s="91"/>
      <c r="R119" s="91"/>
      <c r="S119" s="91"/>
      <c r="T119" s="91"/>
      <c r="U119" s="91"/>
      <c r="V119" s="91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2:34" ht="13.5" customHeight="1">
      <c r="B120" s="3" t="s">
        <v>107</v>
      </c>
      <c r="C120" s="4" t="str">
        <f>B120</f>
        <v>(5520) EQUIPMENT RENTAL/LEASE</v>
      </c>
      <c r="D120" s="5"/>
      <c r="E120" s="5"/>
      <c r="F120" s="5"/>
      <c r="G120" s="14">
        <f>SUM(W120:AA120)</f>
        <v>0</v>
      </c>
      <c r="H120" s="17"/>
      <c r="I120" s="5"/>
      <c r="J120" s="86"/>
      <c r="K120" s="91"/>
      <c r="L120" s="4"/>
      <c r="M120" s="96"/>
      <c r="N120" s="4"/>
      <c r="O120" s="96"/>
      <c r="P120" s="91"/>
      <c r="Q120" s="91"/>
      <c r="R120" s="91"/>
      <c r="S120" s="91"/>
      <c r="T120" s="91"/>
      <c r="U120" s="91"/>
      <c r="V120" s="91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2:34" ht="13.5" customHeight="1">
      <c r="B121" s="3" t="s">
        <v>108</v>
      </c>
      <c r="C121" s="4" t="str">
        <f>B121</f>
        <v>(5521) SPACE RENT</v>
      </c>
      <c r="D121" s="5"/>
      <c r="E121" s="5"/>
      <c r="F121" s="5"/>
      <c r="G121" s="14">
        <f>SUM(W121:AA121)</f>
        <v>0</v>
      </c>
      <c r="H121" s="17"/>
      <c r="I121" s="5"/>
      <c r="J121" s="86"/>
      <c r="K121" s="91"/>
      <c r="L121" s="4"/>
      <c r="M121" s="96"/>
      <c r="N121" s="4"/>
      <c r="O121" s="96"/>
      <c r="P121" s="91"/>
      <c r="Q121" s="91"/>
      <c r="R121" s="91"/>
      <c r="S121" s="91"/>
      <c r="T121" s="91"/>
      <c r="U121" s="91"/>
      <c r="V121" s="91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</row>
    <row r="122" spans="2:34" ht="13.5" customHeight="1">
      <c r="B122" s="3" t="s">
        <v>109</v>
      </c>
      <c r="C122" s="4" t="str">
        <f>B122</f>
        <v>(5522) TELEPHONE/FAX</v>
      </c>
      <c r="D122" s="5"/>
      <c r="E122" s="5"/>
      <c r="F122" s="5"/>
      <c r="G122" s="14">
        <f>SUM(W122:AA122)</f>
        <v>0</v>
      </c>
      <c r="H122" s="17"/>
      <c r="I122" s="5"/>
      <c r="J122" s="86"/>
      <c r="K122" s="91"/>
      <c r="L122" s="4"/>
      <c r="M122" s="96"/>
      <c r="N122" s="4"/>
      <c r="O122" s="96"/>
      <c r="P122" s="91"/>
      <c r="Q122" s="91"/>
      <c r="R122" s="91"/>
      <c r="S122" s="91"/>
      <c r="T122" s="91"/>
      <c r="U122" s="91"/>
      <c r="V122" s="91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2:34" ht="13.5" customHeight="1">
      <c r="B123" s="3" t="s">
        <v>110</v>
      </c>
      <c r="C123" s="4" t="str">
        <f>B123</f>
        <v>(5523) POSTAGE/E-MAIL</v>
      </c>
      <c r="D123" s="5"/>
      <c r="E123" s="5"/>
      <c r="F123" s="5"/>
      <c r="G123" s="14">
        <f>SUM(W123:AA123)</f>
        <v>0</v>
      </c>
      <c r="H123" s="17"/>
      <c r="I123" s="5"/>
      <c r="J123" s="86"/>
      <c r="K123" s="91"/>
      <c r="L123" s="4"/>
      <c r="M123" s="96"/>
      <c r="N123" s="4"/>
      <c r="O123" s="96"/>
      <c r="P123" s="91"/>
      <c r="Q123" s="91"/>
      <c r="R123" s="91"/>
      <c r="S123" s="91"/>
      <c r="T123" s="91"/>
      <c r="U123" s="91"/>
      <c r="V123" s="91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2:34" ht="13.5" customHeight="1">
      <c r="B124" s="3" t="s">
        <v>111</v>
      </c>
      <c r="C124" s="4" t="str">
        <f>B124</f>
        <v>(5525) UTILITIES</v>
      </c>
      <c r="D124" s="5"/>
      <c r="E124" s="5"/>
      <c r="F124" s="5"/>
      <c r="G124" s="14">
        <f>SUM(W124:AA124)</f>
        <v>0</v>
      </c>
      <c r="H124" s="17"/>
      <c r="I124" s="5"/>
      <c r="J124" s="86"/>
      <c r="K124" s="91"/>
      <c r="L124" s="4"/>
      <c r="M124" s="96"/>
      <c r="N124" s="4"/>
      <c r="O124" s="96"/>
      <c r="P124" s="91"/>
      <c r="Q124" s="91"/>
      <c r="R124" s="91"/>
      <c r="S124" s="91"/>
      <c r="T124" s="91"/>
      <c r="U124" s="91"/>
      <c r="V124" s="91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2:34" ht="13.5" customHeight="1">
      <c r="B125" s="3" t="s">
        <v>112</v>
      </c>
      <c r="C125" s="4" t="str">
        <f>B125</f>
        <v>(5530) DEPRECIATION F/E</v>
      </c>
      <c r="D125" s="5"/>
      <c r="E125" s="5"/>
      <c r="F125" s="5"/>
      <c r="G125" s="14">
        <f>SUM(W125:AA125)</f>
        <v>0</v>
      </c>
      <c r="H125" s="17"/>
      <c r="I125" s="5"/>
      <c r="J125" s="86"/>
      <c r="K125" s="91"/>
      <c r="L125" s="4"/>
      <c r="M125" s="96"/>
      <c r="N125" s="4"/>
      <c r="O125" s="96"/>
      <c r="P125" s="91"/>
      <c r="Q125" s="91"/>
      <c r="R125" s="91"/>
      <c r="S125" s="91"/>
      <c r="T125" s="91"/>
      <c r="U125" s="91"/>
      <c r="V125" s="91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</row>
    <row r="126" spans="2:34" ht="13.5" hidden="1">
      <c r="B126" s="3" t="s">
        <v>113</v>
      </c>
      <c r="C126" s="4" t="str">
        <f>B126</f>
        <v>(5531) DEPRECIATION BUILDING</v>
      </c>
      <c r="D126" s="5"/>
      <c r="E126" s="5"/>
      <c r="F126" s="5"/>
      <c r="G126" s="14">
        <f>SUM(W126:AA126)</f>
        <v>0</v>
      </c>
      <c r="H126" s="17"/>
      <c r="I126" s="5"/>
      <c r="J126" s="86"/>
      <c r="K126" s="91"/>
      <c r="L126" s="4"/>
      <c r="M126" s="96"/>
      <c r="N126" s="4"/>
      <c r="O126" s="96"/>
      <c r="P126" s="91"/>
      <c r="Q126" s="91"/>
      <c r="R126" s="91"/>
      <c r="S126" s="91"/>
      <c r="T126" s="91"/>
      <c r="U126" s="91"/>
      <c r="V126" s="91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2:34" ht="13.5" customHeight="1">
      <c r="B127" s="3" t="s">
        <v>114</v>
      </c>
      <c r="C127" s="4" t="str">
        <f>B127</f>
        <v>(5532) AMORT.- EQUIP N-S INTANGIBLE ASSETS</v>
      </c>
      <c r="D127" s="5"/>
      <c r="E127" s="5"/>
      <c r="F127" s="5"/>
      <c r="G127" s="14">
        <f>SUM(W127:AA127)</f>
        <v>0</v>
      </c>
      <c r="H127" s="17"/>
      <c r="I127" s="5"/>
      <c r="J127" s="86"/>
      <c r="K127" s="91"/>
      <c r="L127" s="4"/>
      <c r="M127" s="96"/>
      <c r="N127" s="4"/>
      <c r="O127" s="96"/>
      <c r="P127" s="91"/>
      <c r="Q127" s="91"/>
      <c r="R127" s="91"/>
      <c r="S127" s="91"/>
      <c r="T127" s="91"/>
      <c r="U127" s="91"/>
      <c r="V127" s="91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</row>
    <row r="128" spans="2:34" ht="13.5" hidden="1">
      <c r="B128" s="3" t="s">
        <v>115</v>
      </c>
      <c r="C128" s="4" t="str">
        <f>B128</f>
        <v>(5533) DO NOT USE N/S Intangible Assets</v>
      </c>
      <c r="D128" s="5"/>
      <c r="E128" s="5"/>
      <c r="F128" s="5"/>
      <c r="G128" s="14">
        <f>SUM(W128:AA128)</f>
        <v>0</v>
      </c>
      <c r="H128" s="17"/>
      <c r="I128" s="5"/>
      <c r="J128" s="86"/>
      <c r="K128" s="91"/>
      <c r="L128" s="4"/>
      <c r="M128" s="96"/>
      <c r="N128" s="4"/>
      <c r="O128" s="96"/>
      <c r="P128" s="91"/>
      <c r="Q128" s="91"/>
      <c r="R128" s="91"/>
      <c r="S128" s="91"/>
      <c r="T128" s="91"/>
      <c r="U128" s="91"/>
      <c r="V128" s="91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2:34" ht="13.5" customHeight="1">
      <c r="B129" s="3" t="s">
        <v>116</v>
      </c>
      <c r="C129" s="4" t="str">
        <f>B129</f>
        <v>(5540) ROYALTY EXPENSE</v>
      </c>
      <c r="D129" s="5"/>
      <c r="E129" s="5"/>
      <c r="F129" s="5"/>
      <c r="G129" s="14">
        <f>SUM(W129:AA129)</f>
        <v>0</v>
      </c>
      <c r="H129" s="17"/>
      <c r="I129" s="5"/>
      <c r="J129" s="86"/>
      <c r="K129" s="91"/>
      <c r="L129" s="4"/>
      <c r="M129" s="96"/>
      <c r="N129" s="4"/>
      <c r="O129" s="96"/>
      <c r="P129" s="91"/>
      <c r="Q129" s="91"/>
      <c r="R129" s="91"/>
      <c r="S129" s="91"/>
      <c r="T129" s="91"/>
      <c r="U129" s="91"/>
      <c r="V129" s="91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</row>
    <row r="130" spans="2:34" ht="13.5" hidden="1">
      <c r="B130" s="3" t="s">
        <v>117</v>
      </c>
      <c r="C130" s="4" t="str">
        <f>B130</f>
        <v>(5541) COLLECTION EXPENSE</v>
      </c>
      <c r="D130" s="5"/>
      <c r="E130" s="5"/>
      <c r="F130" s="5"/>
      <c r="G130" s="14">
        <f>SUM(W130:AA130)</f>
        <v>0</v>
      </c>
      <c r="H130" s="17"/>
      <c r="I130" s="5"/>
      <c r="J130" s="86"/>
      <c r="K130" s="91"/>
      <c r="L130" s="4"/>
      <c r="M130" s="96"/>
      <c r="N130" s="4"/>
      <c r="O130" s="96"/>
      <c r="P130" s="91"/>
      <c r="Q130" s="91"/>
      <c r="R130" s="91"/>
      <c r="S130" s="91"/>
      <c r="T130" s="91"/>
      <c r="U130" s="91"/>
      <c r="V130" s="91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</row>
    <row r="131" spans="2:34" ht="13.5" customHeight="1">
      <c r="B131" s="3" t="s">
        <v>118</v>
      </c>
      <c r="C131" s="4" t="str">
        <f>B131</f>
        <v>(5543) BAD DEBT EXPENSE</v>
      </c>
      <c r="D131" s="5"/>
      <c r="E131" s="5"/>
      <c r="F131" s="5"/>
      <c r="G131" s="14">
        <f>SUM(W131:AA131)</f>
        <v>0</v>
      </c>
      <c r="H131" s="17"/>
      <c r="I131" s="5"/>
      <c r="J131" s="86"/>
      <c r="K131" s="91"/>
      <c r="L131" s="4"/>
      <c r="M131" s="96"/>
      <c r="N131" s="4"/>
      <c r="O131" s="96"/>
      <c r="P131" s="91"/>
      <c r="Q131" s="91"/>
      <c r="R131" s="91"/>
      <c r="S131" s="91"/>
      <c r="T131" s="91"/>
      <c r="U131" s="91"/>
      <c r="V131" s="91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</row>
    <row r="132" spans="2:34" ht="13.5" customHeight="1">
      <c r="B132" s="3" t="s">
        <v>119</v>
      </c>
      <c r="C132" s="4" t="str">
        <f>B132</f>
        <v>(5544) INTEREST EXPENSE</v>
      </c>
      <c r="D132" s="5"/>
      <c r="E132" s="5"/>
      <c r="F132" s="5"/>
      <c r="G132" s="14">
        <f>SUM(W132:AA132)</f>
        <v>0</v>
      </c>
      <c r="H132" s="17"/>
      <c r="I132" s="5"/>
      <c r="J132" s="86"/>
      <c r="K132" s="91"/>
      <c r="L132" s="4"/>
      <c r="M132" s="96"/>
      <c r="N132" s="4"/>
      <c r="O132" s="96"/>
      <c r="P132" s="91"/>
      <c r="Q132" s="91"/>
      <c r="R132" s="91"/>
      <c r="S132" s="91"/>
      <c r="T132" s="91"/>
      <c r="U132" s="91"/>
      <c r="V132" s="91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2:34" ht="13.5" customHeight="1">
      <c r="B133" s="3" t="s">
        <v>120</v>
      </c>
      <c r="C133" s="4" t="str">
        <f>B133</f>
        <v>(5545) TAXES/PROPERTY</v>
      </c>
      <c r="D133" s="5"/>
      <c r="E133" s="5"/>
      <c r="F133" s="5"/>
      <c r="G133" s="14">
        <f>SUM(W133:AA133)</f>
        <v>0</v>
      </c>
      <c r="H133" s="17"/>
      <c r="I133" s="5"/>
      <c r="J133" s="86"/>
      <c r="K133" s="91"/>
      <c r="L133" s="4"/>
      <c r="M133" s="96"/>
      <c r="N133" s="4"/>
      <c r="O133" s="96"/>
      <c r="P133" s="91"/>
      <c r="Q133" s="91"/>
      <c r="R133" s="91"/>
      <c r="S133" s="91"/>
      <c r="T133" s="91"/>
      <c r="U133" s="91"/>
      <c r="V133" s="91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</row>
    <row r="134" spans="2:34" ht="13.5" customHeight="1">
      <c r="B134" s="3" t="s">
        <v>121</v>
      </c>
      <c r="C134" s="4" t="str">
        <f>B134</f>
        <v>(5550) PROMOTION</v>
      </c>
      <c r="D134" s="5"/>
      <c r="E134" s="5"/>
      <c r="F134" s="5"/>
      <c r="G134" s="14">
        <f>SUM(W134:AA134)</f>
        <v>0</v>
      </c>
      <c r="H134" s="17"/>
      <c r="I134" s="5"/>
      <c r="J134" s="86"/>
      <c r="K134" s="91"/>
      <c r="L134" s="4"/>
      <c r="M134" s="96"/>
      <c r="N134" s="4"/>
      <c r="O134" s="96"/>
      <c r="P134" s="91"/>
      <c r="Q134" s="91"/>
      <c r="R134" s="91"/>
      <c r="S134" s="91"/>
      <c r="T134" s="91"/>
      <c r="U134" s="91"/>
      <c r="V134" s="91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2:34" ht="13.5" customHeight="1">
      <c r="B135" s="3" t="s">
        <v>122</v>
      </c>
      <c r="C135" s="4" t="str">
        <f>B135</f>
        <v>(5560) ORG SUPPORT/CONTRIBUTION</v>
      </c>
      <c r="D135" s="5"/>
      <c r="E135" s="5"/>
      <c r="F135" s="5"/>
      <c r="G135" s="14">
        <f>SUM(W135:AA135)</f>
        <v>0</v>
      </c>
      <c r="H135" s="17"/>
      <c r="I135" s="5"/>
      <c r="J135" s="86"/>
      <c r="K135" s="91"/>
      <c r="L135" s="4"/>
      <c r="M135" s="96"/>
      <c r="N135" s="4"/>
      <c r="O135" s="96"/>
      <c r="P135" s="91"/>
      <c r="Q135" s="91"/>
      <c r="R135" s="91"/>
      <c r="S135" s="91"/>
      <c r="T135" s="91"/>
      <c r="U135" s="91"/>
      <c r="V135" s="91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</row>
    <row r="136" spans="2:34" ht="13.5" customHeight="1">
      <c r="B136" s="3" t="s">
        <v>123</v>
      </c>
      <c r="C136" s="4" t="str">
        <f>B136</f>
        <v>(5599) MISC EXPENSE</v>
      </c>
      <c r="D136" s="5"/>
      <c r="E136" s="5"/>
      <c r="F136" s="5"/>
      <c r="G136" s="14">
        <f>SUM(W136:AA136)</f>
        <v>0</v>
      </c>
      <c r="H136" s="17"/>
      <c r="I136" s="5"/>
      <c r="J136" s="86"/>
      <c r="K136" s="91"/>
      <c r="L136" s="4"/>
      <c r="M136" s="96"/>
      <c r="N136" s="4"/>
      <c r="O136" s="96"/>
      <c r="P136" s="91"/>
      <c r="Q136" s="91"/>
      <c r="R136" s="91"/>
      <c r="S136" s="91"/>
      <c r="T136" s="91"/>
      <c r="U136" s="91"/>
      <c r="V136" s="91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</row>
    <row r="137" spans="2:34" ht="13.5" customHeight="1">
      <c r="B137" s="3" t="s">
        <v>124</v>
      </c>
      <c r="C137" s="4" t="str">
        <f>B137</f>
        <v>(5800) IMPAIRMENT / GW INTANGIBLE ASSETS</v>
      </c>
      <c r="D137" s="5"/>
      <c r="E137" s="5"/>
      <c r="F137" s="5"/>
      <c r="G137" s="14">
        <f>SUM(W137:AA137)</f>
        <v>0</v>
      </c>
      <c r="H137" s="17"/>
      <c r="I137" s="5"/>
      <c r="J137" s="86"/>
      <c r="K137" s="91"/>
      <c r="L137" s="4"/>
      <c r="M137" s="96"/>
      <c r="N137" s="4"/>
      <c r="O137" s="96"/>
      <c r="P137" s="91"/>
      <c r="Q137" s="91"/>
      <c r="R137" s="91"/>
      <c r="S137" s="91"/>
      <c r="T137" s="91"/>
      <c r="U137" s="91"/>
      <c r="V137" s="9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2:34" ht="13.5" customHeight="1">
      <c r="B138" s="3" t="s">
        <v>125</v>
      </c>
      <c r="C138" s="4" t="str">
        <f>B138</f>
        <v>(5901) IUT/CPU</v>
      </c>
      <c r="D138" s="5"/>
      <c r="E138" s="5"/>
      <c r="F138" s="5"/>
      <c r="G138" s="14">
        <f>SUM(W138:AA138)</f>
        <v>0</v>
      </c>
      <c r="H138" s="17"/>
      <c r="I138" s="5"/>
      <c r="J138" s="86"/>
      <c r="K138" s="91"/>
      <c r="L138" s="4"/>
      <c r="M138" s="96"/>
      <c r="N138" s="4"/>
      <c r="O138" s="96"/>
      <c r="P138" s="91"/>
      <c r="Q138" s="91"/>
      <c r="R138" s="91"/>
      <c r="S138" s="91"/>
      <c r="T138" s="91"/>
      <c r="U138" s="91"/>
      <c r="V138" s="91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</row>
    <row r="139" spans="2:34" ht="13.5" customHeight="1">
      <c r="B139" s="3" t="s">
        <v>126</v>
      </c>
      <c r="C139" s="4" t="str">
        <f>B139</f>
        <v>(5902) IUT/DATA PROC</v>
      </c>
      <c r="D139" s="5"/>
      <c r="E139" s="5"/>
      <c r="F139" s="5"/>
      <c r="G139" s="14">
        <f>SUM(W139:AA139)</f>
        <v>0</v>
      </c>
      <c r="H139" s="17"/>
      <c r="I139" s="5"/>
      <c r="J139" s="86"/>
      <c r="K139" s="91"/>
      <c r="L139" s="4"/>
      <c r="M139" s="96"/>
      <c r="N139" s="4"/>
      <c r="O139" s="96"/>
      <c r="P139" s="91"/>
      <c r="Q139" s="91"/>
      <c r="R139" s="91"/>
      <c r="S139" s="91"/>
      <c r="T139" s="91"/>
      <c r="U139" s="91"/>
      <c r="V139" s="91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</row>
    <row r="140" spans="2:34" ht="13.5" customHeight="1">
      <c r="B140" s="3" t="s">
        <v>127</v>
      </c>
      <c r="C140" s="4" t="str">
        <f>B140</f>
        <v>(5903) IUT/SUBS PROC</v>
      </c>
      <c r="D140" s="5"/>
      <c r="E140" s="5"/>
      <c r="F140" s="5"/>
      <c r="G140" s="14">
        <f>SUM(W140:AA140)</f>
        <v>0</v>
      </c>
      <c r="H140" s="17"/>
      <c r="I140" s="5"/>
      <c r="J140" s="86"/>
      <c r="K140" s="91"/>
      <c r="L140" s="4"/>
      <c r="M140" s="96"/>
      <c r="N140" s="4"/>
      <c r="O140" s="96"/>
      <c r="P140" s="91"/>
      <c r="Q140" s="91"/>
      <c r="R140" s="91"/>
      <c r="S140" s="91"/>
      <c r="T140" s="91"/>
      <c r="U140" s="91"/>
      <c r="V140" s="91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2:34" ht="13.5" customHeight="1">
      <c r="B141" s="3" t="s">
        <v>128</v>
      </c>
      <c r="C141" s="4" t="str">
        <f>B141</f>
        <v>(5904) TRANSFER TO/FROM ENDOWMENT</v>
      </c>
      <c r="D141" s="5"/>
      <c r="E141" s="5"/>
      <c r="F141" s="5"/>
      <c r="G141" s="14">
        <f>SUM(W141:AA141)</f>
        <v>0</v>
      </c>
      <c r="H141" s="17"/>
      <c r="I141" s="5"/>
      <c r="J141" s="86"/>
      <c r="K141" s="91"/>
      <c r="L141" s="4"/>
      <c r="M141" s="96"/>
      <c r="N141" s="4"/>
      <c r="O141" s="96"/>
      <c r="P141" s="91"/>
      <c r="Q141" s="91"/>
      <c r="R141" s="91"/>
      <c r="S141" s="91"/>
      <c r="T141" s="91"/>
      <c r="U141" s="91"/>
      <c r="V141" s="91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</row>
    <row r="142" spans="2:34" ht="13.5" customHeight="1">
      <c r="B142" s="3" t="s">
        <v>129</v>
      </c>
      <c r="C142" s="4" t="str">
        <f>B142</f>
        <v>(5905) IUT/TELEPHONE</v>
      </c>
      <c r="D142" s="5"/>
      <c r="E142" s="5"/>
      <c r="F142" s="5"/>
      <c r="G142" s="14">
        <f>SUM(W142:AA142)</f>
        <v>0</v>
      </c>
      <c r="H142" s="17"/>
      <c r="I142" s="5"/>
      <c r="J142" s="86"/>
      <c r="K142" s="91"/>
      <c r="L142" s="4"/>
      <c r="M142" s="96"/>
      <c r="N142" s="4"/>
      <c r="O142" s="96"/>
      <c r="P142" s="91"/>
      <c r="Q142" s="91"/>
      <c r="R142" s="91"/>
      <c r="S142" s="91"/>
      <c r="T142" s="91"/>
      <c r="U142" s="91"/>
      <c r="V142" s="91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</row>
    <row r="143" spans="2:34" ht="13.5" customHeight="1">
      <c r="B143" s="3" t="s">
        <v>130</v>
      </c>
      <c r="C143" s="4" t="str">
        <f>B143</f>
        <v>(5906) IUT/ORDER BILLING</v>
      </c>
      <c r="D143" s="5"/>
      <c r="E143" s="5"/>
      <c r="F143" s="5"/>
      <c r="G143" s="14">
        <f>SUM(W143:AA143)</f>
        <v>0</v>
      </c>
      <c r="H143" s="17"/>
      <c r="I143" s="5"/>
      <c r="J143" s="86"/>
      <c r="K143" s="91"/>
      <c r="L143" s="4"/>
      <c r="M143" s="96"/>
      <c r="N143" s="4"/>
      <c r="O143" s="96"/>
      <c r="P143" s="91"/>
      <c r="Q143" s="91"/>
      <c r="R143" s="91"/>
      <c r="S143" s="91"/>
      <c r="T143" s="91"/>
      <c r="U143" s="91"/>
      <c r="V143" s="91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</row>
    <row r="144" spans="2:34" ht="13.5" customHeight="1">
      <c r="B144" s="3" t="s">
        <v>131</v>
      </c>
      <c r="C144" s="4" t="str">
        <f>B144</f>
        <v>(5908) IUT/MAINTENANCE</v>
      </c>
      <c r="D144" s="5"/>
      <c r="E144" s="5"/>
      <c r="F144" s="5"/>
      <c r="G144" s="14">
        <f>SUM(W144:AA144)</f>
        <v>0</v>
      </c>
      <c r="H144" s="17"/>
      <c r="I144" s="5"/>
      <c r="J144" s="86"/>
      <c r="K144" s="91"/>
      <c r="L144" s="4"/>
      <c r="M144" s="96"/>
      <c r="N144" s="4"/>
      <c r="O144" s="96"/>
      <c r="P144" s="91"/>
      <c r="Q144" s="91"/>
      <c r="R144" s="91"/>
      <c r="S144" s="91"/>
      <c r="T144" s="91"/>
      <c r="U144" s="91"/>
      <c r="V144" s="91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</row>
    <row r="145" spans="2:34" ht="13.5" customHeight="1">
      <c r="B145" s="3" t="s">
        <v>132</v>
      </c>
      <c r="C145" s="4" t="str">
        <f>B145</f>
        <v>(5909) IUT/DIST CTR</v>
      </c>
      <c r="D145" s="5"/>
      <c r="E145" s="5"/>
      <c r="F145" s="5"/>
      <c r="G145" s="14">
        <f>SUM(W145:AA145)</f>
        <v>0</v>
      </c>
      <c r="H145" s="17"/>
      <c r="I145" s="5"/>
      <c r="J145" s="86"/>
      <c r="K145" s="91"/>
      <c r="L145" s="4"/>
      <c r="M145" s="96"/>
      <c r="N145" s="4"/>
      <c r="O145" s="96"/>
      <c r="P145" s="91"/>
      <c r="Q145" s="91"/>
      <c r="R145" s="91"/>
      <c r="S145" s="91"/>
      <c r="T145" s="91"/>
      <c r="U145" s="91"/>
      <c r="V145" s="91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</row>
    <row r="146" spans="2:34" ht="13.5" customHeight="1">
      <c r="B146" s="3" t="s">
        <v>133</v>
      </c>
      <c r="C146" s="4" t="str">
        <f>B146</f>
        <v>(5910) IUT/REPRO CTR</v>
      </c>
      <c r="D146" s="5"/>
      <c r="E146" s="5"/>
      <c r="F146" s="5"/>
      <c r="G146" s="14">
        <f>SUM(W146:AA146)</f>
        <v>0</v>
      </c>
      <c r="H146" s="17"/>
      <c r="I146" s="5"/>
      <c r="J146" s="86"/>
      <c r="K146" s="91"/>
      <c r="L146" s="4"/>
      <c r="M146" s="96"/>
      <c r="N146" s="4"/>
      <c r="O146" s="96"/>
      <c r="P146" s="91"/>
      <c r="Q146" s="91"/>
      <c r="R146" s="91"/>
      <c r="S146" s="91"/>
      <c r="T146" s="91"/>
      <c r="U146" s="91"/>
      <c r="V146" s="91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</row>
    <row r="147" spans="2:34" ht="13.5" customHeight="1">
      <c r="B147" s="3" t="s">
        <v>134</v>
      </c>
      <c r="C147" s="4" t="str">
        <f>B147</f>
        <v>(5912) IUT-Copyediting/Proofreading</v>
      </c>
      <c r="D147" s="5"/>
      <c r="E147" s="5"/>
      <c r="F147" s="5"/>
      <c r="G147" s="14">
        <f>SUM(W147:AA147)</f>
        <v>0</v>
      </c>
      <c r="H147" s="17"/>
      <c r="I147" s="5"/>
      <c r="J147" s="86"/>
      <c r="K147" s="91"/>
      <c r="L147" s="4"/>
      <c r="M147" s="96"/>
      <c r="N147" s="4"/>
      <c r="O147" s="96"/>
      <c r="P147" s="91"/>
      <c r="Q147" s="91"/>
      <c r="R147" s="91"/>
      <c r="S147" s="91"/>
      <c r="T147" s="91"/>
      <c r="U147" s="91"/>
      <c r="V147" s="91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</row>
    <row r="148" spans="2:34" ht="13.5" customHeight="1">
      <c r="B148" s="3" t="s">
        <v>135</v>
      </c>
      <c r="C148" s="4" t="str">
        <f>B148</f>
        <v>(5913) IUT-Composition/Alteration</v>
      </c>
      <c r="D148" s="5"/>
      <c r="E148" s="5"/>
      <c r="F148" s="5"/>
      <c r="G148" s="14">
        <f>SUM(W148:AA148)</f>
        <v>0</v>
      </c>
      <c r="H148" s="17"/>
      <c r="I148" s="5"/>
      <c r="J148" s="86"/>
      <c r="K148" s="91"/>
      <c r="L148" s="4"/>
      <c r="M148" s="96"/>
      <c r="N148" s="4"/>
      <c r="O148" s="96"/>
      <c r="P148" s="91"/>
      <c r="Q148" s="91"/>
      <c r="R148" s="91"/>
      <c r="S148" s="91"/>
      <c r="T148" s="91"/>
      <c r="U148" s="91"/>
      <c r="V148" s="91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</row>
    <row r="149" spans="2:34" ht="13.5" customHeight="1">
      <c r="B149" s="3" t="s">
        <v>136</v>
      </c>
      <c r="C149" s="4" t="str">
        <f>B149</f>
        <v>(5940) IUT/REGISTRATION PROCESSING</v>
      </c>
      <c r="D149" s="5">
        <v>335.42000000000002</v>
      </c>
      <c r="E149" s="5">
        <v>692.14999999999998</v>
      </c>
      <c r="F149" s="5">
        <v>54.5</v>
      </c>
      <c r="G149" s="14">
        <f>SUM(W149:AA149)</f>
        <v>0</v>
      </c>
      <c r="H149" s="17">
        <v>760.00000000000102</v>
      </c>
      <c r="I149" s="5">
        <v>777</v>
      </c>
      <c r="J149" s="86">
        <v>920.00000000000102</v>
      </c>
      <c r="K149" s="91">
        <v>76.6666666666667</v>
      </c>
      <c r="L149" s="4">
        <v>76.6666666666667</v>
      </c>
      <c r="M149" s="96">
        <v>76.6666666666667</v>
      </c>
      <c r="N149" s="4">
        <v>76.6666666666667</v>
      </c>
      <c r="O149" s="96">
        <v>76.6666666666667</v>
      </c>
      <c r="P149" s="91">
        <v>76.6666666666667</v>
      </c>
      <c r="Q149" s="91">
        <v>76.6666666666667</v>
      </c>
      <c r="R149" s="91">
        <v>76.6666666666667</v>
      </c>
      <c r="S149" s="91">
        <v>76.6666666666667</v>
      </c>
      <c r="T149" s="91">
        <v>76.6666666666667</v>
      </c>
      <c r="U149" s="91">
        <v>76.6666666666667</v>
      </c>
      <c r="V149" s="91">
        <v>76.6666666666667</v>
      </c>
      <c r="W149" s="20"/>
      <c r="X149" s="20"/>
      <c r="Y149" s="20"/>
      <c r="Z149" s="20"/>
      <c r="AA149" s="20"/>
      <c r="AB149" s="20"/>
      <c r="AC149" s="20">
        <v>65.400000000000006</v>
      </c>
      <c r="AD149" s="20"/>
      <c r="AE149" s="20"/>
      <c r="AF149" s="20"/>
      <c r="AG149" s="20"/>
      <c r="AH149" s="20">
        <v>626.75</v>
      </c>
    </row>
    <row r="150" spans="2:34" ht="13.5" customHeight="1">
      <c r="B150" s="3" t="s">
        <v>137</v>
      </c>
      <c r="C150" s="4" t="str">
        <f>B150</f>
        <v>(5941) IUT/CHOICE</v>
      </c>
      <c r="D150" s="5"/>
      <c r="E150" s="5"/>
      <c r="F150" s="5"/>
      <c r="G150" s="14">
        <f>SUM(W150:AA150)</f>
        <v>0</v>
      </c>
      <c r="H150" s="17"/>
      <c r="I150" s="5"/>
      <c r="J150" s="86"/>
      <c r="K150" s="91"/>
      <c r="L150" s="4"/>
      <c r="M150" s="96"/>
      <c r="N150" s="4"/>
      <c r="O150" s="96"/>
      <c r="P150" s="91"/>
      <c r="Q150" s="91"/>
      <c r="R150" s="91"/>
      <c r="S150" s="91"/>
      <c r="T150" s="91"/>
      <c r="U150" s="91"/>
      <c r="V150" s="91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</row>
    <row r="151" spans="2:34" ht="13.5" customHeight="1">
      <c r="B151" s="3" t="s">
        <v>138</v>
      </c>
      <c r="C151" s="4" t="str">
        <f>B151</f>
        <v>(5942) IUT/ADVERTISING</v>
      </c>
      <c r="D151" s="5"/>
      <c r="E151" s="5"/>
      <c r="F151" s="5"/>
      <c r="G151" s="14">
        <f>SUM(W151:AA151)</f>
        <v>0</v>
      </c>
      <c r="H151" s="17"/>
      <c r="I151" s="5"/>
      <c r="J151" s="86"/>
      <c r="K151" s="91"/>
      <c r="L151" s="4"/>
      <c r="M151" s="96"/>
      <c r="N151" s="4"/>
      <c r="O151" s="96"/>
      <c r="P151" s="91"/>
      <c r="Q151" s="91"/>
      <c r="R151" s="91"/>
      <c r="S151" s="91"/>
      <c r="T151" s="91"/>
      <c r="U151" s="91"/>
      <c r="V151" s="91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</row>
    <row r="152" spans="2:34" ht="13.5" customHeight="1">
      <c r="B152" s="3" t="s">
        <v>139</v>
      </c>
      <c r="C152" s="4" t="str">
        <f>B152</f>
        <v>(5999) IUT/MISC</v>
      </c>
      <c r="D152" s="5"/>
      <c r="E152" s="5"/>
      <c r="F152" s="5"/>
      <c r="G152" s="14">
        <f>SUM(W152:AA152)</f>
        <v>0</v>
      </c>
      <c r="H152" s="17">
        <v>620</v>
      </c>
      <c r="I152" s="5"/>
      <c r="J152" s="86">
        <v>3120</v>
      </c>
      <c r="K152" s="91">
        <v>260</v>
      </c>
      <c r="L152" s="4">
        <v>260</v>
      </c>
      <c r="M152" s="96">
        <v>260</v>
      </c>
      <c r="N152" s="4">
        <v>260</v>
      </c>
      <c r="O152" s="96">
        <v>260</v>
      </c>
      <c r="P152" s="91">
        <v>260</v>
      </c>
      <c r="Q152" s="91">
        <v>260</v>
      </c>
      <c r="R152" s="91">
        <v>260</v>
      </c>
      <c r="S152" s="91">
        <v>260</v>
      </c>
      <c r="T152" s="91">
        <v>260</v>
      </c>
      <c r="U152" s="91">
        <v>260</v>
      </c>
      <c r="V152" s="91">
        <v>260</v>
      </c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</row>
    <row r="153" spans="2:34" ht="13.5" customHeight="1">
      <c r="B153" s="3" t="s">
        <v>140</v>
      </c>
      <c r="C153" s="4" t="str">
        <f>B153</f>
        <v>(5911) IUT/OVERHEAD</v>
      </c>
      <c r="D153" s="5">
        <v>2094.6700000000001</v>
      </c>
      <c r="E153" s="5">
        <v>3239.02</v>
      </c>
      <c r="F153" s="5">
        <v>650.75999999999999</v>
      </c>
      <c r="G153" s="14">
        <f>SUM(W153:AA153)</f>
        <v>302.94</v>
      </c>
      <c r="H153" s="17">
        <v>3049</v>
      </c>
      <c r="I153" s="5">
        <v>2624</v>
      </c>
      <c r="J153" s="86">
        <v>4134</v>
      </c>
      <c r="K153" s="91">
        <v>344.5</v>
      </c>
      <c r="L153" s="4">
        <v>344.5</v>
      </c>
      <c r="M153" s="96">
        <v>344.5</v>
      </c>
      <c r="N153" s="4">
        <v>344.5</v>
      </c>
      <c r="O153" s="96">
        <v>344.5</v>
      </c>
      <c r="P153" s="91">
        <v>344.5</v>
      </c>
      <c r="Q153" s="91">
        <v>344.5</v>
      </c>
      <c r="R153" s="91">
        <v>344.5</v>
      </c>
      <c r="S153" s="91">
        <v>344.5</v>
      </c>
      <c r="T153" s="91">
        <v>344.5</v>
      </c>
      <c r="U153" s="91">
        <v>344.5</v>
      </c>
      <c r="V153" s="91">
        <v>344.5</v>
      </c>
      <c r="W153" s="20">
        <v>147.18000000000001</v>
      </c>
      <c r="X153" s="20">
        <v>155.75999999999999</v>
      </c>
      <c r="Y153" s="20"/>
      <c r="Z153" s="20"/>
      <c r="AA153" s="20"/>
      <c r="AB153" s="20"/>
      <c r="AC153" s="20"/>
      <c r="AD153" s="20"/>
      <c r="AE153" s="20">
        <v>2393.1599999999999</v>
      </c>
      <c r="AF153" s="20">
        <v>-34.32</v>
      </c>
      <c r="AG153" s="20">
        <v>577.24000000000001</v>
      </c>
      <c r="AH153" s="20"/>
    </row>
    <row r="154" spans="2:34" ht="13.5" customHeight="1">
      <c r="B154" s="3" t="s">
        <v>141</v>
      </c>
      <c r="C154" s="4" t="str">
        <f>B154</f>
        <v>(5998) IUT/ALLOCATIONS</v>
      </c>
      <c r="D154" s="5"/>
      <c r="E154" s="5"/>
      <c r="F154" s="5"/>
      <c r="G154" s="14">
        <f>SUM(W154:AA154)</f>
        <v>0</v>
      </c>
      <c r="H154" s="17"/>
      <c r="I154" s="5"/>
      <c r="J154" s="86"/>
      <c r="K154" s="91"/>
      <c r="L154" s="4"/>
      <c r="M154" s="96"/>
      <c r="N154" s="4"/>
      <c r="O154" s="96"/>
      <c r="P154" s="91"/>
      <c r="Q154" s="91"/>
      <c r="R154" s="91"/>
      <c r="S154" s="91"/>
      <c r="T154" s="91"/>
      <c r="U154" s="91"/>
      <c r="V154" s="91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</row>
    <row r="155" spans="2:34" ht="13.5" customHeight="1">
      <c r="B155" s="3" t="s">
        <v>142</v>
      </c>
      <c r="C155" s="4" t="str">
        <f>B155</f>
        <v>(5600) TAXES/INCOME</v>
      </c>
      <c r="D155" s="5"/>
      <c r="E155" s="5"/>
      <c r="F155" s="5"/>
      <c r="G155" s="14">
        <f>SUM(W155:AA155)</f>
        <v>0</v>
      </c>
      <c r="H155" s="17"/>
      <c r="I155" s="5"/>
      <c r="J155" s="86"/>
      <c r="K155" s="91"/>
      <c r="L155" s="4"/>
      <c r="M155" s="96"/>
      <c r="N155" s="4"/>
      <c r="O155" s="96"/>
      <c r="P155" s="91"/>
      <c r="Q155" s="91"/>
      <c r="R155" s="91"/>
      <c r="S155" s="91"/>
      <c r="T155" s="91"/>
      <c r="U155" s="91"/>
      <c r="V155" s="91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</row>
    <row r="156" spans="2:34" ht="13.5" customHeight="1">
      <c r="B156" s="7" t="s">
        <v>143</v>
      </c>
      <c r="C156" s="7" t="str">
        <f>B156</f>
        <v>(TEI) Total Expenses plus Taxes/Income</v>
      </c>
      <c r="D156" s="22">
        <v>3865.2800000000002</v>
      </c>
      <c r="E156" s="22">
        <v>6619.3800000000001</v>
      </c>
      <c r="F156" s="22">
        <v>3332.8299999999999</v>
      </c>
      <c r="G156" s="32">
        <f>SUM(W156:AA156)</f>
        <v>1357.1100000000001</v>
      </c>
      <c r="H156" s="24">
        <v>7087.00000000001</v>
      </c>
      <c r="I156" s="25">
        <v>5965.00000000001</v>
      </c>
      <c r="J156" s="26">
        <v>18142.666666666701</v>
      </c>
      <c r="K156" s="27">
        <v>1261.9166666666699</v>
      </c>
      <c r="L156" s="27">
        <v>1261.9166666666699</v>
      </c>
      <c r="M156" s="27">
        <v>4261.5833333333303</v>
      </c>
      <c r="N156" s="27">
        <v>1261.9166666666699</v>
      </c>
      <c r="O156" s="27">
        <v>1261.9166666666699</v>
      </c>
      <c r="P156" s="27">
        <v>1261.9166666666699</v>
      </c>
      <c r="Q156" s="27">
        <v>1261.9166666666699</v>
      </c>
      <c r="R156" s="27">
        <v>1261.9166666666699</v>
      </c>
      <c r="S156" s="27">
        <v>1261.9166666666699</v>
      </c>
      <c r="T156" s="22">
        <v>1261.9166666666699</v>
      </c>
      <c r="U156" s="25">
        <v>1261.9166666666699</v>
      </c>
      <c r="V156" s="27">
        <v>1261.9166666666699</v>
      </c>
      <c r="W156" s="21">
        <v>684.52999999999997</v>
      </c>
      <c r="X156" s="21">
        <v>172.58000000000001</v>
      </c>
      <c r="Y156" s="21"/>
      <c r="Z156" s="21"/>
      <c r="AA156" s="21">
        <v>500</v>
      </c>
      <c r="AB156" s="21"/>
      <c r="AC156" s="21">
        <v>65.400000000000006</v>
      </c>
      <c r="AD156" s="21">
        <v>203.38</v>
      </c>
      <c r="AE156" s="21">
        <v>2743.71</v>
      </c>
      <c r="AF156" s="21">
        <v>1012.15</v>
      </c>
      <c r="AG156" s="21">
        <v>610.88</v>
      </c>
      <c r="AH156" s="21">
        <v>626.75</v>
      </c>
    </row>
    <row r="157" spans="2:34" ht="13.5" customHeight="1">
      <c r="B157" s="3"/>
      <c r="D157" s="33"/>
      <c r="E157" s="33"/>
      <c r="F157" s="33"/>
      <c r="G157" s="34"/>
      <c r="H157" s="34"/>
      <c r="I157" s="33"/>
      <c r="J157" s="35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2:34" ht="13.5" customHeight="1">
      <c r="B158" s="7"/>
      <c r="C158" s="7" t="s">
        <v>175</v>
      </c>
      <c r="D158" s="36">
        <f>D47-D156</f>
        <v>12309.719999999999</v>
      </c>
      <c r="E158" s="36">
        <f>E47-E156</f>
        <v>17918.619999999999</v>
      </c>
      <c r="F158" s="36">
        <f>F47-F156</f>
        <v>1597.1700000000001</v>
      </c>
      <c r="G158" s="37">
        <f>G47-G156</f>
        <v>937.88999999999987</v>
      </c>
      <c r="H158" s="38">
        <f>H47-H156</f>
        <v>16012.999999999989</v>
      </c>
      <c r="I158" s="39">
        <f>I47-I156</f>
        <v>13834.999999999989</v>
      </c>
      <c r="J158" s="40">
        <f>J47-J156</f>
        <v>13057.333333333299</v>
      </c>
      <c r="K158" s="41">
        <f>K47-K156</f>
        <v>1338.0833333333301</v>
      </c>
      <c r="L158" s="41">
        <f>L47-L156</f>
        <v>1338.0833333333301</v>
      </c>
      <c r="M158" s="41">
        <f>M47-M156</f>
        <v>-1661.5833333333303</v>
      </c>
      <c r="N158" s="41">
        <f>N47-N156</f>
        <v>1338.0833333333301</v>
      </c>
      <c r="O158" s="41">
        <f>O47-O156</f>
        <v>1338.0833333333301</v>
      </c>
      <c r="P158" s="41">
        <f>P47-P156</f>
        <v>1338.0833333333301</v>
      </c>
      <c r="Q158" s="41">
        <f>Q47-Q156</f>
        <v>1338.0833333333301</v>
      </c>
      <c r="R158" s="41">
        <f>R47-R156</f>
        <v>1338.0833333333301</v>
      </c>
      <c r="S158" s="41">
        <f>S47-S156</f>
        <v>1338.0833333333301</v>
      </c>
      <c r="T158" s="36">
        <f>T47-T156</f>
        <v>1338.0833333333301</v>
      </c>
      <c r="U158" s="39">
        <f>U47-U156</f>
        <v>1338.0833333333301</v>
      </c>
      <c r="V158" s="41">
        <f>V47-V156</f>
        <v>1338.0833333333301</v>
      </c>
    </row>
    <row r="159" spans="2:34" ht="13.5" customHeight="1"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2:34" ht="13.5" customHeight="1">
      <c r="B160" s="3" t="s">
        <v>144</v>
      </c>
      <c r="C160" s="42" t="str">
        <f>B160</f>
        <v>(3000) BEGINNING NET ASSETS</v>
      </c>
      <c r="D160" s="43"/>
      <c r="E160" s="43"/>
      <c r="F160" s="43"/>
      <c r="G160" s="43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</row>
    <row r="161" spans="2:34" ht="13.5" customHeight="1">
      <c r="B161" s="3" t="s">
        <v>145</v>
      </c>
      <c r="C161" s="42" t="str">
        <f>B161</f>
        <v>(5900) Transfer To Endowment</v>
      </c>
      <c r="D161" s="43"/>
      <c r="E161" s="43"/>
      <c r="F161" s="43"/>
      <c r="G161" s="43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</row>
    <row r="162" spans="8:22" ht="13.5" customHeight="1">
      <c r="H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</row>
    <row r="163" spans="8:22" ht="13.5" customHeight="1">
      <c r="H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</row>
    <row r="164" spans="8:22" ht="13.5" customHeight="1">
      <c r="H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</row>
    <row r="165" spans="8:22" ht="14.25" customHeight="1">
      <c r="H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</row>
  </sheetData>
  <sheetProtection formatColumns="0"/>
  <mergeCells count="3">
    <mergeCell ref="D4:O4"/>
    <mergeCell ref="D5:T5"/>
    <mergeCell ref="D6:R6"/>
  </mergeCells>
  <conditionalFormatting sqref="D10">
    <cfRule type="cellIs" priority="1" dxfId="0" operator="greaterThan">
      <formula>1000</formula>
    </cfRule>
  </conditionalFormatting>
  <conditionalFormatting sqref="E10">
    <cfRule type="cellIs" priority="2" dxfId="0" operator="greaterThan">
      <formula>1000</formula>
    </cfRule>
  </conditionalFormatting>
  <conditionalFormatting sqref="F10">
    <cfRule type="cellIs" priority="3" dxfId="0" operator="greaterThan">
      <formula>1000</formula>
    </cfRule>
  </conditionalFormatting>
  <conditionalFormatting sqref="G10">
    <cfRule type="cellIs" priority="4" dxfId="0" operator="greaterThan">
      <formula>1000</formula>
    </cfRule>
  </conditionalFormatting>
  <conditionalFormatting sqref="H10">
    <cfRule type="cellIs" priority="5" dxfId="0" operator="greaterThan">
      <formula>1000</formula>
    </cfRule>
  </conditionalFormatting>
  <conditionalFormatting sqref="I10">
    <cfRule type="cellIs" priority="6" dxfId="0" operator="greaterThan">
      <formula>1000</formula>
    </cfRule>
  </conditionalFormatting>
  <conditionalFormatting sqref="J10">
    <cfRule type="cellIs" priority="7" dxfId="0" operator="greaterThan">
      <formula>1000</formula>
    </cfRule>
  </conditionalFormatting>
  <conditionalFormatting sqref="K10">
    <cfRule type="cellIs" priority="8" dxfId="0" operator="greaterThan">
      <formula>1000</formula>
    </cfRule>
  </conditionalFormatting>
  <conditionalFormatting sqref="L10">
    <cfRule type="cellIs" priority="9" dxfId="0" operator="greaterThan">
      <formula>1000</formula>
    </cfRule>
  </conditionalFormatting>
  <conditionalFormatting sqref="M10">
    <cfRule type="cellIs" priority="10" dxfId="0" operator="greaterThan">
      <formula>1000</formula>
    </cfRule>
  </conditionalFormatting>
  <conditionalFormatting sqref="N10">
    <cfRule type="cellIs" priority="11" dxfId="0" operator="greaterThan">
      <formula>1000</formula>
    </cfRule>
  </conditionalFormatting>
  <conditionalFormatting sqref="O10">
    <cfRule type="cellIs" priority="12" dxfId="0" operator="greaterThan">
      <formula>1000</formula>
    </cfRule>
  </conditionalFormatting>
  <conditionalFormatting sqref="P10">
    <cfRule type="cellIs" priority="13" dxfId="0" operator="greaterThan">
      <formula>1000</formula>
    </cfRule>
  </conditionalFormatting>
  <conditionalFormatting sqref="Q10">
    <cfRule type="cellIs" priority="14" dxfId="0" operator="greaterThan">
      <formula>1000</formula>
    </cfRule>
  </conditionalFormatting>
  <conditionalFormatting sqref="R10">
    <cfRule type="cellIs" priority="15" dxfId="0" operator="greaterThan">
      <formula>1000</formula>
    </cfRule>
  </conditionalFormatting>
  <conditionalFormatting sqref="S10">
    <cfRule type="cellIs" priority="16" dxfId="0" operator="greaterThan">
      <formula>1000</formula>
    </cfRule>
  </conditionalFormatting>
  <conditionalFormatting sqref="T10">
    <cfRule type="cellIs" priority="17" dxfId="0" operator="greaterThan">
      <formula>1000</formula>
    </cfRule>
  </conditionalFormatting>
  <conditionalFormatting sqref="U10">
    <cfRule type="cellIs" priority="18" dxfId="0" operator="greaterThan">
      <formula>1000</formula>
    </cfRule>
  </conditionalFormatting>
  <conditionalFormatting sqref="V10">
    <cfRule type="cellIs" priority="19" dxfId="0" operator="greaterThan">
      <formula>1000</formula>
    </cfRule>
  </conditionalFormatting>
  <conditionalFormatting sqref="D10">
    <cfRule type="cellIs" priority="20" dxfId="0" operator="greaterThan">
      <formula>1000</formula>
    </cfRule>
  </conditionalFormatting>
  <conditionalFormatting sqref="E10">
    <cfRule type="cellIs" priority="21" dxfId="0" operator="greaterThan">
      <formula>1000</formula>
    </cfRule>
  </conditionalFormatting>
  <conditionalFormatting sqref="F10">
    <cfRule type="cellIs" priority="22" dxfId="0" operator="greaterThan">
      <formula>1000</formula>
    </cfRule>
  </conditionalFormatting>
  <conditionalFormatting sqref="G10">
    <cfRule type="cellIs" priority="23" dxfId="0" operator="greaterThan">
      <formula>1000</formula>
    </cfRule>
  </conditionalFormatting>
  <conditionalFormatting sqref="H10">
    <cfRule type="cellIs" priority="24" dxfId="0" operator="greaterThan">
      <formula>1000</formula>
    </cfRule>
  </conditionalFormatting>
  <conditionalFormatting sqref="I10">
    <cfRule type="cellIs" priority="25" dxfId="0" operator="greaterThan">
      <formula>1000</formula>
    </cfRule>
  </conditionalFormatting>
  <conditionalFormatting sqref="J10">
    <cfRule type="cellIs" priority="26" dxfId="0" operator="greaterThan">
      <formula>1000</formula>
    </cfRule>
  </conditionalFormatting>
  <conditionalFormatting sqref="K10">
    <cfRule type="cellIs" priority="27" dxfId="0" operator="greaterThan">
      <formula>1000</formula>
    </cfRule>
  </conditionalFormatting>
  <conditionalFormatting sqref="L10">
    <cfRule type="cellIs" priority="28" dxfId="0" operator="greaterThan">
      <formula>1000</formula>
    </cfRule>
  </conditionalFormatting>
  <conditionalFormatting sqref="M10">
    <cfRule type="cellIs" priority="29" dxfId="0" operator="greaterThan">
      <formula>1000</formula>
    </cfRule>
  </conditionalFormatting>
  <conditionalFormatting sqref="N10">
    <cfRule type="cellIs" priority="30" dxfId="0" operator="greaterThan">
      <formula>1000</formula>
    </cfRule>
  </conditionalFormatting>
  <conditionalFormatting sqref="O10">
    <cfRule type="cellIs" priority="31" dxfId="0" operator="greaterThan">
      <formula>1000</formula>
    </cfRule>
  </conditionalFormatting>
  <conditionalFormatting sqref="P10">
    <cfRule type="cellIs" priority="32" dxfId="0" operator="greaterThan">
      <formula>1000</formula>
    </cfRule>
  </conditionalFormatting>
  <conditionalFormatting sqref="Q10">
    <cfRule type="cellIs" priority="33" dxfId="0" operator="greaterThan">
      <formula>1000</formula>
    </cfRule>
  </conditionalFormatting>
  <conditionalFormatting sqref="R10">
    <cfRule type="cellIs" priority="34" dxfId="0" operator="greaterThan">
      <formula>1000</formula>
    </cfRule>
  </conditionalFormatting>
  <conditionalFormatting sqref="S10">
    <cfRule type="cellIs" priority="35" dxfId="0" operator="greaterThan">
      <formula>1000</formula>
    </cfRule>
  </conditionalFormatting>
  <conditionalFormatting sqref="T10">
    <cfRule type="cellIs" priority="36" dxfId="0" operator="greaterThan">
      <formula>1000</formula>
    </cfRule>
  </conditionalFormatting>
  <conditionalFormatting sqref="U10">
    <cfRule type="cellIs" priority="37" dxfId="0" operator="greaterThan">
      <formula>1000</formula>
    </cfRule>
  </conditionalFormatting>
  <conditionalFormatting sqref="V10">
    <cfRule type="cellIs" priority="38" dxfId="0" operator="greaterThan">
      <formula>1000</formula>
    </cfRule>
  </conditionalFormatting>
  <conditionalFormatting sqref="D10">
    <cfRule type="cellIs" priority="39" dxfId="0" operator="greaterThan">
      <formula>1000</formula>
    </cfRule>
  </conditionalFormatting>
  <conditionalFormatting sqref="E10">
    <cfRule type="cellIs" priority="40" dxfId="0" operator="greaterThan">
      <formula>1000</formula>
    </cfRule>
  </conditionalFormatting>
  <conditionalFormatting sqref="F10">
    <cfRule type="cellIs" priority="41" dxfId="0" operator="greaterThan">
      <formula>1000</formula>
    </cfRule>
  </conditionalFormatting>
  <conditionalFormatting sqref="G10">
    <cfRule type="cellIs" priority="42" dxfId="0" operator="greaterThan">
      <formula>1000</formula>
    </cfRule>
  </conditionalFormatting>
  <conditionalFormatting sqref="H10">
    <cfRule type="cellIs" priority="43" dxfId="0" operator="greaterThan">
      <formula>1000</formula>
    </cfRule>
  </conditionalFormatting>
  <conditionalFormatting sqref="I10">
    <cfRule type="cellIs" priority="44" dxfId="0" operator="greaterThan">
      <formula>1000</formula>
    </cfRule>
  </conditionalFormatting>
  <conditionalFormatting sqref="J10">
    <cfRule type="cellIs" priority="45" dxfId="0" operator="greaterThan">
      <formula>1000</formula>
    </cfRule>
  </conditionalFormatting>
  <conditionalFormatting sqref="K10">
    <cfRule type="cellIs" priority="46" dxfId="0" operator="greaterThan">
      <formula>1000</formula>
    </cfRule>
  </conditionalFormatting>
  <conditionalFormatting sqref="L10">
    <cfRule type="cellIs" priority="47" dxfId="0" operator="greaterThan">
      <formula>1000</formula>
    </cfRule>
  </conditionalFormatting>
  <conditionalFormatting sqref="M10">
    <cfRule type="cellIs" priority="48" dxfId="0" operator="greaterThan">
      <formula>1000</formula>
    </cfRule>
  </conditionalFormatting>
  <conditionalFormatting sqref="N10">
    <cfRule type="cellIs" priority="49" dxfId="0" operator="greaterThan">
      <formula>1000</formula>
    </cfRule>
  </conditionalFormatting>
  <conditionalFormatting sqref="O10">
    <cfRule type="cellIs" priority="50" dxfId="0" operator="greaterThan">
      <formula>1000</formula>
    </cfRule>
  </conditionalFormatting>
  <conditionalFormatting sqref="P10">
    <cfRule type="cellIs" priority="51" dxfId="0" operator="greaterThan">
      <formula>1000</formula>
    </cfRule>
  </conditionalFormatting>
  <conditionalFormatting sqref="Q10">
    <cfRule type="cellIs" priority="52" dxfId="0" operator="greaterThan">
      <formula>1000</formula>
    </cfRule>
  </conditionalFormatting>
  <conditionalFormatting sqref="R10">
    <cfRule type="cellIs" priority="53" dxfId="0" operator="greaterThan">
      <formula>1000</formula>
    </cfRule>
  </conditionalFormatting>
  <conditionalFormatting sqref="S10">
    <cfRule type="cellIs" priority="54" dxfId="0" operator="greaterThan">
      <formula>1000</formula>
    </cfRule>
  </conditionalFormatting>
  <conditionalFormatting sqref="T10">
    <cfRule type="cellIs" priority="55" dxfId="0" operator="greaterThan">
      <formula>1000</formula>
    </cfRule>
  </conditionalFormatting>
  <conditionalFormatting sqref="U10">
    <cfRule type="cellIs" priority="56" dxfId="0" operator="greaterThan">
      <formula>1000</formula>
    </cfRule>
  </conditionalFormatting>
  <conditionalFormatting sqref="V10">
    <cfRule type="cellIs" priority="57" dxfId="0" operator="greaterThan">
      <formula>1000</formula>
    </cfRule>
  </conditionalFormatting>
  <conditionalFormatting sqref="D10">
    <cfRule type="cellIs" priority="58" dxfId="0" operator="greaterThan">
      <formula>1000</formula>
    </cfRule>
  </conditionalFormatting>
  <conditionalFormatting sqref="E10">
    <cfRule type="cellIs" priority="59" dxfId="0" operator="greaterThan">
      <formula>1000</formula>
    </cfRule>
  </conditionalFormatting>
  <conditionalFormatting sqref="F10">
    <cfRule type="cellIs" priority="60" dxfId="0" operator="greaterThan">
      <formula>1000</formula>
    </cfRule>
  </conditionalFormatting>
  <conditionalFormatting sqref="G10">
    <cfRule type="cellIs" priority="61" dxfId="0" operator="greaterThan">
      <formula>1000</formula>
    </cfRule>
  </conditionalFormatting>
  <conditionalFormatting sqref="H10">
    <cfRule type="cellIs" priority="62" dxfId="0" operator="greaterThan">
      <formula>1000</formula>
    </cfRule>
  </conditionalFormatting>
  <conditionalFormatting sqref="I10">
    <cfRule type="cellIs" priority="63" dxfId="0" operator="greaterThan">
      <formula>1000</formula>
    </cfRule>
  </conditionalFormatting>
  <conditionalFormatting sqref="J10">
    <cfRule type="cellIs" priority="64" dxfId="0" operator="greaterThan">
      <formula>1000</formula>
    </cfRule>
  </conditionalFormatting>
  <conditionalFormatting sqref="K10">
    <cfRule type="cellIs" priority="65" dxfId="0" operator="greaterThan">
      <formula>1000</formula>
    </cfRule>
  </conditionalFormatting>
  <conditionalFormatting sqref="L10">
    <cfRule type="cellIs" priority="66" dxfId="0" operator="greaterThan">
      <formula>1000</formula>
    </cfRule>
  </conditionalFormatting>
  <conditionalFormatting sqref="M10">
    <cfRule type="cellIs" priority="67" dxfId="0" operator="greaterThan">
      <formula>1000</formula>
    </cfRule>
  </conditionalFormatting>
  <conditionalFormatting sqref="N10">
    <cfRule type="cellIs" priority="68" dxfId="0" operator="greaterThan">
      <formula>1000</formula>
    </cfRule>
  </conditionalFormatting>
  <conditionalFormatting sqref="O10">
    <cfRule type="cellIs" priority="69" dxfId="0" operator="greaterThan">
      <formula>1000</formula>
    </cfRule>
  </conditionalFormatting>
  <conditionalFormatting sqref="P10">
    <cfRule type="cellIs" priority="70" dxfId="0" operator="greaterThan">
      <formula>1000</formula>
    </cfRule>
  </conditionalFormatting>
  <conditionalFormatting sqref="Q10">
    <cfRule type="cellIs" priority="71" dxfId="0" operator="greaterThan">
      <formula>1000</formula>
    </cfRule>
  </conditionalFormatting>
  <conditionalFormatting sqref="R10">
    <cfRule type="cellIs" priority="72" dxfId="0" operator="greaterThan">
      <formula>1000</formula>
    </cfRule>
  </conditionalFormatting>
  <conditionalFormatting sqref="S10">
    <cfRule type="cellIs" priority="73" dxfId="0" operator="greaterThan">
      <formula>1000</formula>
    </cfRule>
  </conditionalFormatting>
  <conditionalFormatting sqref="T10">
    <cfRule type="cellIs" priority="74" dxfId="0" operator="greaterThan">
      <formula>1000</formula>
    </cfRule>
  </conditionalFormatting>
  <conditionalFormatting sqref="U10">
    <cfRule type="cellIs" priority="75" dxfId="0" operator="greaterThan">
      <formula>1000</formula>
    </cfRule>
  </conditionalFormatting>
  <conditionalFormatting sqref="V10">
    <cfRule type="cellIs" priority="76" dxfId="0" operator="greaterThan">
      <formula>1000</formula>
    </cfRule>
  </conditionalFormatting>
  <conditionalFormatting sqref="D10">
    <cfRule type="cellIs" priority="77" dxfId="0" operator="greaterThan">
      <formula>1000</formula>
    </cfRule>
  </conditionalFormatting>
  <conditionalFormatting sqref="E10">
    <cfRule type="cellIs" priority="78" dxfId="0" operator="greaterThan">
      <formula>1000</formula>
    </cfRule>
  </conditionalFormatting>
  <conditionalFormatting sqref="F10">
    <cfRule type="cellIs" priority="79" dxfId="0" operator="greaterThan">
      <formula>1000</formula>
    </cfRule>
  </conditionalFormatting>
  <conditionalFormatting sqref="G10">
    <cfRule type="cellIs" priority="80" dxfId="0" operator="greaterThan">
      <formula>1000</formula>
    </cfRule>
  </conditionalFormatting>
  <conditionalFormatting sqref="H10">
    <cfRule type="cellIs" priority="81" dxfId="0" operator="greaterThan">
      <formula>1000</formula>
    </cfRule>
  </conditionalFormatting>
  <conditionalFormatting sqref="I10">
    <cfRule type="cellIs" priority="82" dxfId="0" operator="greaterThan">
      <formula>1000</formula>
    </cfRule>
  </conditionalFormatting>
  <conditionalFormatting sqref="J10">
    <cfRule type="cellIs" priority="83" dxfId="0" operator="greaterThan">
      <formula>1000</formula>
    </cfRule>
  </conditionalFormatting>
  <conditionalFormatting sqref="K10">
    <cfRule type="cellIs" priority="84" dxfId="0" operator="greaterThan">
      <formula>1000</formula>
    </cfRule>
  </conditionalFormatting>
  <conditionalFormatting sqref="L10">
    <cfRule type="cellIs" priority="85" dxfId="0" operator="greaterThan">
      <formula>1000</formula>
    </cfRule>
  </conditionalFormatting>
  <conditionalFormatting sqref="M10">
    <cfRule type="cellIs" priority="86" dxfId="0" operator="greaterThan">
      <formula>1000</formula>
    </cfRule>
  </conditionalFormatting>
  <conditionalFormatting sqref="N10">
    <cfRule type="cellIs" priority="87" dxfId="0" operator="greaterThan">
      <formula>1000</formula>
    </cfRule>
  </conditionalFormatting>
  <conditionalFormatting sqref="O10">
    <cfRule type="cellIs" priority="88" dxfId="0" operator="greaterThan">
      <formula>1000</formula>
    </cfRule>
  </conditionalFormatting>
  <conditionalFormatting sqref="P10">
    <cfRule type="cellIs" priority="89" dxfId="0" operator="greaterThan">
      <formula>1000</formula>
    </cfRule>
  </conditionalFormatting>
  <conditionalFormatting sqref="Q10">
    <cfRule type="cellIs" priority="90" dxfId="0" operator="greaterThan">
      <formula>1000</formula>
    </cfRule>
  </conditionalFormatting>
  <conditionalFormatting sqref="R10">
    <cfRule type="cellIs" priority="91" dxfId="0" operator="greaterThan">
      <formula>1000</formula>
    </cfRule>
  </conditionalFormatting>
  <conditionalFormatting sqref="S10">
    <cfRule type="cellIs" priority="92" dxfId="0" operator="greaterThan">
      <formula>1000</formula>
    </cfRule>
  </conditionalFormatting>
  <conditionalFormatting sqref="T10">
    <cfRule type="cellIs" priority="93" dxfId="0" operator="greaterThan">
      <formula>1000</formula>
    </cfRule>
  </conditionalFormatting>
  <conditionalFormatting sqref="U10">
    <cfRule type="cellIs" priority="94" dxfId="0" operator="greaterThan">
      <formula>1000</formula>
    </cfRule>
  </conditionalFormatting>
  <conditionalFormatting sqref="V10">
    <cfRule type="cellIs" priority="95" dxfId="0" operator="greaterThan">
      <formula>1000</formula>
    </cfRule>
  </conditionalFormatting>
  <conditionalFormatting sqref="D10">
    <cfRule type="cellIs" priority="96" dxfId="0" operator="greaterThan">
      <formula>1000</formula>
    </cfRule>
  </conditionalFormatting>
  <conditionalFormatting sqref="E10">
    <cfRule type="cellIs" priority="97" dxfId="0" operator="greaterThan">
      <formula>1000</formula>
    </cfRule>
  </conditionalFormatting>
  <conditionalFormatting sqref="F10">
    <cfRule type="cellIs" priority="98" dxfId="0" operator="greaterThan">
      <formula>1000</formula>
    </cfRule>
  </conditionalFormatting>
  <conditionalFormatting sqref="G10">
    <cfRule type="cellIs" priority="99" dxfId="0" operator="greaterThan">
      <formula>1000</formula>
    </cfRule>
  </conditionalFormatting>
  <conditionalFormatting sqref="H10">
    <cfRule type="cellIs" priority="100" dxfId="0" operator="greaterThan">
      <formula>1000</formula>
    </cfRule>
  </conditionalFormatting>
  <conditionalFormatting sqref="I10">
    <cfRule type="cellIs" priority="101" dxfId="0" operator="greaterThan">
      <formula>1000</formula>
    </cfRule>
  </conditionalFormatting>
  <conditionalFormatting sqref="J10">
    <cfRule type="cellIs" priority="102" dxfId="0" operator="greaterThan">
      <formula>1000</formula>
    </cfRule>
  </conditionalFormatting>
  <conditionalFormatting sqref="K10">
    <cfRule type="cellIs" priority="103" dxfId="0" operator="greaterThan">
      <formula>1000</formula>
    </cfRule>
  </conditionalFormatting>
  <conditionalFormatting sqref="L10">
    <cfRule type="cellIs" priority="104" dxfId="0" operator="greaterThan">
      <formula>1000</formula>
    </cfRule>
  </conditionalFormatting>
  <conditionalFormatting sqref="M10">
    <cfRule type="cellIs" priority="105" dxfId="0" operator="greaterThan">
      <formula>1000</formula>
    </cfRule>
  </conditionalFormatting>
  <conditionalFormatting sqref="N10">
    <cfRule type="cellIs" priority="106" dxfId="0" operator="greaterThan">
      <formula>1000</formula>
    </cfRule>
  </conditionalFormatting>
  <conditionalFormatting sqref="O10">
    <cfRule type="cellIs" priority="107" dxfId="0" operator="greaterThan">
      <formula>1000</formula>
    </cfRule>
  </conditionalFormatting>
  <conditionalFormatting sqref="P10">
    <cfRule type="cellIs" priority="108" dxfId="0" operator="greaterThan">
      <formula>1000</formula>
    </cfRule>
  </conditionalFormatting>
  <conditionalFormatting sqref="Q10">
    <cfRule type="cellIs" priority="109" dxfId="0" operator="greaterThan">
      <formula>1000</formula>
    </cfRule>
  </conditionalFormatting>
  <conditionalFormatting sqref="R10">
    <cfRule type="cellIs" priority="110" dxfId="0" operator="greaterThan">
      <formula>1000</formula>
    </cfRule>
  </conditionalFormatting>
  <conditionalFormatting sqref="S10">
    <cfRule type="cellIs" priority="111" dxfId="0" operator="greaterThan">
      <formula>1000</formula>
    </cfRule>
  </conditionalFormatting>
  <conditionalFormatting sqref="T10">
    <cfRule type="cellIs" priority="112" dxfId="0" operator="greaterThan">
      <formula>1000</formula>
    </cfRule>
  </conditionalFormatting>
  <conditionalFormatting sqref="U10">
    <cfRule type="cellIs" priority="113" dxfId="0" operator="greaterThan">
      <formula>1000</formula>
    </cfRule>
  </conditionalFormatting>
  <conditionalFormatting sqref="V10">
    <cfRule type="cellIs" priority="114" dxfId="0" operator="greaterThan">
      <formula>1000</formula>
    </cfRule>
  </conditionalFormatting>
  <conditionalFormatting sqref="D10">
    <cfRule type="cellIs" priority="115" dxfId="0" operator="greaterThan">
      <formula>1000</formula>
    </cfRule>
  </conditionalFormatting>
  <conditionalFormatting sqref="E10">
    <cfRule type="cellIs" priority="116" dxfId="0" operator="greaterThan">
      <formula>1000</formula>
    </cfRule>
  </conditionalFormatting>
  <conditionalFormatting sqref="F10">
    <cfRule type="cellIs" priority="117" dxfId="0" operator="greaterThan">
      <formula>1000</formula>
    </cfRule>
  </conditionalFormatting>
  <conditionalFormatting sqref="G10">
    <cfRule type="cellIs" priority="118" dxfId="0" operator="greaterThan">
      <formula>1000</formula>
    </cfRule>
  </conditionalFormatting>
  <conditionalFormatting sqref="H10">
    <cfRule type="cellIs" priority="119" dxfId="0" operator="greaterThan">
      <formula>1000</formula>
    </cfRule>
  </conditionalFormatting>
  <conditionalFormatting sqref="I10">
    <cfRule type="cellIs" priority="120" dxfId="0" operator="greaterThan">
      <formula>1000</formula>
    </cfRule>
  </conditionalFormatting>
  <conditionalFormatting sqref="J10">
    <cfRule type="cellIs" priority="121" dxfId="0" operator="greaterThan">
      <formula>1000</formula>
    </cfRule>
  </conditionalFormatting>
  <conditionalFormatting sqref="K10">
    <cfRule type="cellIs" priority="122" dxfId="0" operator="greaterThan">
      <formula>1000</formula>
    </cfRule>
  </conditionalFormatting>
  <conditionalFormatting sqref="L10">
    <cfRule type="cellIs" priority="123" dxfId="0" operator="greaterThan">
      <formula>1000</formula>
    </cfRule>
  </conditionalFormatting>
  <conditionalFormatting sqref="M10">
    <cfRule type="cellIs" priority="124" dxfId="0" operator="greaterThan">
      <formula>1000</formula>
    </cfRule>
  </conditionalFormatting>
  <conditionalFormatting sqref="N10">
    <cfRule type="cellIs" priority="125" dxfId="0" operator="greaterThan">
      <formula>1000</formula>
    </cfRule>
  </conditionalFormatting>
  <conditionalFormatting sqref="O10">
    <cfRule type="cellIs" priority="126" dxfId="0" operator="greaterThan">
      <formula>1000</formula>
    </cfRule>
  </conditionalFormatting>
  <conditionalFormatting sqref="P10">
    <cfRule type="cellIs" priority="127" dxfId="0" operator="greaterThan">
      <formula>1000</formula>
    </cfRule>
  </conditionalFormatting>
  <conditionalFormatting sqref="Q10">
    <cfRule type="cellIs" priority="128" dxfId="0" operator="greaterThan">
      <formula>1000</formula>
    </cfRule>
  </conditionalFormatting>
  <conditionalFormatting sqref="R10">
    <cfRule type="cellIs" priority="129" dxfId="0" operator="greaterThan">
      <formula>1000</formula>
    </cfRule>
  </conditionalFormatting>
  <conditionalFormatting sqref="S10">
    <cfRule type="cellIs" priority="130" dxfId="0" operator="greaterThan">
      <formula>1000</formula>
    </cfRule>
  </conditionalFormatting>
  <conditionalFormatting sqref="T10">
    <cfRule type="cellIs" priority="131" dxfId="0" operator="greaterThan">
      <formula>1000</formula>
    </cfRule>
  </conditionalFormatting>
  <conditionalFormatting sqref="U10">
    <cfRule type="cellIs" priority="132" dxfId="0" operator="greaterThan">
      <formula>1000</formula>
    </cfRule>
  </conditionalFormatting>
  <conditionalFormatting sqref="V10">
    <cfRule type="cellIs" priority="133" dxfId="0" operator="greaterThan">
      <formula>1000</formula>
    </cfRule>
  </conditionalFormatting>
  <conditionalFormatting sqref="D10">
    <cfRule type="cellIs" priority="134" dxfId="0" operator="greaterThan">
      <formula>1000</formula>
    </cfRule>
  </conditionalFormatting>
  <conditionalFormatting sqref="E10">
    <cfRule type="cellIs" priority="135" dxfId="0" operator="greaterThan">
      <formula>1000</formula>
    </cfRule>
  </conditionalFormatting>
  <conditionalFormatting sqref="F10">
    <cfRule type="cellIs" priority="136" dxfId="0" operator="greaterThan">
      <formula>1000</formula>
    </cfRule>
  </conditionalFormatting>
  <conditionalFormatting sqref="G10">
    <cfRule type="cellIs" priority="137" dxfId="0" operator="greaterThan">
      <formula>1000</formula>
    </cfRule>
  </conditionalFormatting>
  <conditionalFormatting sqref="H10">
    <cfRule type="cellIs" priority="138" dxfId="0" operator="greaterThan">
      <formula>1000</formula>
    </cfRule>
  </conditionalFormatting>
  <conditionalFormatting sqref="I10">
    <cfRule type="cellIs" priority="139" dxfId="0" operator="greaterThan">
      <formula>1000</formula>
    </cfRule>
  </conditionalFormatting>
  <conditionalFormatting sqref="J10">
    <cfRule type="cellIs" priority="140" dxfId="0" operator="greaterThan">
      <formula>1000</formula>
    </cfRule>
  </conditionalFormatting>
  <conditionalFormatting sqref="K10">
    <cfRule type="cellIs" priority="141" dxfId="0" operator="greaterThan">
      <formula>1000</formula>
    </cfRule>
  </conditionalFormatting>
  <conditionalFormatting sqref="L10">
    <cfRule type="cellIs" priority="142" dxfId="0" operator="greaterThan">
      <formula>1000</formula>
    </cfRule>
  </conditionalFormatting>
  <conditionalFormatting sqref="M10">
    <cfRule type="cellIs" priority="143" dxfId="0" operator="greaterThan">
      <formula>1000</formula>
    </cfRule>
  </conditionalFormatting>
  <conditionalFormatting sqref="N10">
    <cfRule type="cellIs" priority="144" dxfId="0" operator="greaterThan">
      <formula>1000</formula>
    </cfRule>
  </conditionalFormatting>
  <conditionalFormatting sqref="O10">
    <cfRule type="cellIs" priority="145" dxfId="0" operator="greaterThan">
      <formula>1000</formula>
    </cfRule>
  </conditionalFormatting>
  <conditionalFormatting sqref="P10">
    <cfRule type="cellIs" priority="146" dxfId="0" operator="greaterThan">
      <formula>1000</formula>
    </cfRule>
  </conditionalFormatting>
  <conditionalFormatting sqref="Q10">
    <cfRule type="cellIs" priority="147" dxfId="0" operator="greaterThan">
      <formula>1000</formula>
    </cfRule>
  </conditionalFormatting>
  <conditionalFormatting sqref="R10">
    <cfRule type="cellIs" priority="148" dxfId="0" operator="greaterThan">
      <formula>1000</formula>
    </cfRule>
  </conditionalFormatting>
  <conditionalFormatting sqref="S10">
    <cfRule type="cellIs" priority="149" dxfId="0" operator="greaterThan">
      <formula>1000</formula>
    </cfRule>
  </conditionalFormatting>
  <conditionalFormatting sqref="T10">
    <cfRule type="cellIs" priority="150" dxfId="0" operator="greaterThan">
      <formula>1000</formula>
    </cfRule>
  </conditionalFormatting>
  <conditionalFormatting sqref="U10">
    <cfRule type="cellIs" priority="151" dxfId="0" operator="greaterThan">
      <formula>1000</formula>
    </cfRule>
  </conditionalFormatting>
  <conditionalFormatting sqref="V10">
    <cfRule type="cellIs" priority="152" dxfId="0" operator="greaterThan">
      <formula>1000</formula>
    </cfRule>
  </conditionalFormatting>
  <conditionalFormatting sqref="D10">
    <cfRule type="cellIs" priority="153" dxfId="0" operator="greaterThan">
      <formula>1000</formula>
    </cfRule>
  </conditionalFormatting>
  <conditionalFormatting sqref="E10">
    <cfRule type="cellIs" priority="154" dxfId="0" operator="greaterThan">
      <formula>1000</formula>
    </cfRule>
  </conditionalFormatting>
  <conditionalFormatting sqref="F10">
    <cfRule type="cellIs" priority="155" dxfId="0" operator="greaterThan">
      <formula>1000</formula>
    </cfRule>
  </conditionalFormatting>
  <conditionalFormatting sqref="G10">
    <cfRule type="cellIs" priority="156" dxfId="0" operator="greaterThan">
      <formula>1000</formula>
    </cfRule>
  </conditionalFormatting>
  <conditionalFormatting sqref="H10">
    <cfRule type="cellIs" priority="157" dxfId="0" operator="greaterThan">
      <formula>1000</formula>
    </cfRule>
  </conditionalFormatting>
  <conditionalFormatting sqref="I10">
    <cfRule type="cellIs" priority="158" dxfId="0" operator="greaterThan">
      <formula>1000</formula>
    </cfRule>
  </conditionalFormatting>
  <conditionalFormatting sqref="J10">
    <cfRule type="cellIs" priority="159" dxfId="0" operator="greaterThan">
      <formula>1000</formula>
    </cfRule>
  </conditionalFormatting>
  <conditionalFormatting sqref="K10">
    <cfRule type="cellIs" priority="160" dxfId="0" operator="greaterThan">
      <formula>1000</formula>
    </cfRule>
  </conditionalFormatting>
  <conditionalFormatting sqref="L10">
    <cfRule type="cellIs" priority="161" dxfId="0" operator="greaterThan">
      <formula>1000</formula>
    </cfRule>
  </conditionalFormatting>
  <conditionalFormatting sqref="M10">
    <cfRule type="cellIs" priority="162" dxfId="0" operator="greaterThan">
      <formula>1000</formula>
    </cfRule>
  </conditionalFormatting>
  <conditionalFormatting sqref="N10">
    <cfRule type="cellIs" priority="163" dxfId="0" operator="greaterThan">
      <formula>1000</formula>
    </cfRule>
  </conditionalFormatting>
  <conditionalFormatting sqref="O10">
    <cfRule type="cellIs" priority="164" dxfId="0" operator="greaterThan">
      <formula>1000</formula>
    </cfRule>
  </conditionalFormatting>
  <conditionalFormatting sqref="P10">
    <cfRule type="cellIs" priority="165" dxfId="0" operator="greaterThan">
      <formula>1000</formula>
    </cfRule>
  </conditionalFormatting>
  <conditionalFormatting sqref="Q10">
    <cfRule type="cellIs" priority="166" dxfId="0" operator="greaterThan">
      <formula>1000</formula>
    </cfRule>
  </conditionalFormatting>
  <conditionalFormatting sqref="R10">
    <cfRule type="cellIs" priority="167" dxfId="0" operator="greaterThan">
      <formula>1000</formula>
    </cfRule>
  </conditionalFormatting>
  <conditionalFormatting sqref="S10">
    <cfRule type="cellIs" priority="168" dxfId="0" operator="greaterThan">
      <formula>1000</formula>
    </cfRule>
  </conditionalFormatting>
  <conditionalFormatting sqref="T10">
    <cfRule type="cellIs" priority="169" dxfId="0" operator="greaterThan">
      <formula>1000</formula>
    </cfRule>
  </conditionalFormatting>
  <conditionalFormatting sqref="U10">
    <cfRule type="cellIs" priority="170" dxfId="0" operator="greaterThan">
      <formula>1000</formula>
    </cfRule>
  </conditionalFormatting>
  <conditionalFormatting sqref="V10">
    <cfRule type="cellIs" priority="171" dxfId="0" operator="greaterThan">
      <formula>1000</formula>
    </cfRule>
  </conditionalFormatting>
  <conditionalFormatting sqref="D10">
    <cfRule type="cellIs" priority="172" dxfId="0" operator="greaterThan">
      <formula>1000</formula>
    </cfRule>
  </conditionalFormatting>
  <conditionalFormatting sqref="E10">
    <cfRule type="cellIs" priority="173" dxfId="0" operator="greaterThan">
      <formula>1000</formula>
    </cfRule>
  </conditionalFormatting>
  <conditionalFormatting sqref="F10">
    <cfRule type="cellIs" priority="174" dxfId="0" operator="greaterThan">
      <formula>1000</formula>
    </cfRule>
  </conditionalFormatting>
  <conditionalFormatting sqref="G10">
    <cfRule type="cellIs" priority="175" dxfId="0" operator="greaterThan">
      <formula>1000</formula>
    </cfRule>
  </conditionalFormatting>
  <conditionalFormatting sqref="H10">
    <cfRule type="cellIs" priority="176" dxfId="0" operator="greaterThan">
      <formula>1000</formula>
    </cfRule>
  </conditionalFormatting>
  <conditionalFormatting sqref="I10">
    <cfRule type="cellIs" priority="177" dxfId="0" operator="greaterThan">
      <formula>1000</formula>
    </cfRule>
  </conditionalFormatting>
  <conditionalFormatting sqref="J10">
    <cfRule type="cellIs" priority="178" dxfId="0" operator="greaterThan">
      <formula>1000</formula>
    </cfRule>
  </conditionalFormatting>
  <conditionalFormatting sqref="K10">
    <cfRule type="cellIs" priority="179" dxfId="0" operator="greaterThan">
      <formula>1000</formula>
    </cfRule>
  </conditionalFormatting>
  <conditionalFormatting sqref="L10">
    <cfRule type="cellIs" priority="180" dxfId="0" operator="greaterThan">
      <formula>1000</formula>
    </cfRule>
  </conditionalFormatting>
  <conditionalFormatting sqref="M10">
    <cfRule type="cellIs" priority="181" dxfId="0" operator="greaterThan">
      <formula>1000</formula>
    </cfRule>
  </conditionalFormatting>
  <conditionalFormatting sqref="N10">
    <cfRule type="cellIs" priority="182" dxfId="0" operator="greaterThan">
      <formula>1000</formula>
    </cfRule>
  </conditionalFormatting>
  <conditionalFormatting sqref="O10">
    <cfRule type="cellIs" priority="183" dxfId="0" operator="greaterThan">
      <formula>1000</formula>
    </cfRule>
  </conditionalFormatting>
  <conditionalFormatting sqref="P10">
    <cfRule type="cellIs" priority="184" dxfId="0" operator="greaterThan">
      <formula>1000</formula>
    </cfRule>
  </conditionalFormatting>
  <conditionalFormatting sqref="Q10">
    <cfRule type="cellIs" priority="185" dxfId="0" operator="greaterThan">
      <formula>1000</formula>
    </cfRule>
  </conditionalFormatting>
  <conditionalFormatting sqref="R10">
    <cfRule type="cellIs" priority="186" dxfId="0" operator="greaterThan">
      <formula>1000</formula>
    </cfRule>
  </conditionalFormatting>
  <conditionalFormatting sqref="S10">
    <cfRule type="cellIs" priority="187" dxfId="0" operator="greaterThan">
      <formula>1000</formula>
    </cfRule>
  </conditionalFormatting>
  <conditionalFormatting sqref="T10">
    <cfRule type="cellIs" priority="188" dxfId="0" operator="greaterThan">
      <formula>1000</formula>
    </cfRule>
  </conditionalFormatting>
  <conditionalFormatting sqref="U10">
    <cfRule type="cellIs" priority="189" dxfId="0" operator="greaterThan">
      <formula>1000</formula>
    </cfRule>
  </conditionalFormatting>
  <conditionalFormatting sqref="V10">
    <cfRule type="cellIs" priority="190" dxfId="0" operator="greaterThan">
      <formula>1000</formula>
    </cfRule>
  </conditionalFormatting>
  <printOptions gridLines="1" horizontalCentered="1"/>
  <pageMargins left="0" right="0" top="1" bottom="1" header="0.5" footer="0.5"/>
  <pageSetup fitToHeight="10" orientation="landscape" pageOrder="overThenDown" paperSize="1"/>
  <rowBreaks count="1" manualBreakCount="1">
    <brk id="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5"/>
  <sheetViews>
    <sheetView workbookViewId="0" topLeftCell="A1">
      <pane xSplit="3" ySplit="10" topLeftCell="D11" activePane="bottomRight" state="frozen"/>
      <selection pane="topLeft" activeCell="A1" sqref="A1"/>
      <selection pane="bottomLeft" activeCell="A11" sqref="A11"/>
      <selection pane="topRight" activeCell="D1" sqref="D1"/>
      <selection pane="bottomRight" activeCell="D11" sqref="D11"/>
    </sheetView>
  </sheetViews>
  <sheetFormatPr defaultColWidth="10.0042857142857" defaultRowHeight="13.5" customHeight="1"/>
  <cols>
    <col min="1" max="1" width="9.28571428571429" style="3" customWidth="1"/>
    <col min="2" max="2" width="9.14285714285714" style="3" hidden="1" customWidth="1"/>
    <col min="3" max="3" width="45.7142857142857" style="3" customWidth="1"/>
    <col min="4" max="4" width="12.8571428571429" style="3" customWidth="1"/>
    <col min="5" max="5" width="13.7142857142857" style="3" customWidth="1"/>
    <col min="6" max="6" width="14" style="3" customWidth="1"/>
    <col min="7" max="8" width="9.14285714285714" style="3" hidden="1" customWidth="1"/>
    <col min="9" max="9" width="13.1428571428571" style="3" customWidth="1"/>
    <col min="10" max="10" width="17.8571428571429" style="3" customWidth="1"/>
    <col min="11" max="11" width="18.7142857142857" style="3" customWidth="1"/>
    <col min="12" max="17" width="15.8571428571429" style="3" customWidth="1"/>
    <col min="18" max="18" width="14.1428571428571" style="3" customWidth="1"/>
    <col min="19" max="19" width="14.2857142857143" style="3" customWidth="1"/>
    <col min="20" max="20" width="13.1428571428571" style="3" customWidth="1"/>
    <col min="21" max="21" width="14.7142857142857" style="3" customWidth="1"/>
    <col min="22" max="22" width="15" style="3" customWidth="1"/>
    <col min="23" max="34" width="9.14285714285714" style="3" hidden="1" customWidth="1"/>
    <col min="35" max="36" width="9.28571428571429" style="3" customWidth="1"/>
    <col min="37" max="16384" width="9.14285714285714" style="2" customWidth="1"/>
  </cols>
  <sheetData>
    <row r="1" spans="8:22" ht="12.75" customHeight="1">
      <c r="H1" s="45"/>
      <c r="J1" s="54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3:35" ht="27" customHeight="1">
      <c r="C2" s="46" t="s">
        <v>176</v>
      </c>
      <c r="D2" s="48"/>
      <c r="E2" s="48"/>
      <c r="F2" s="48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5" t="s">
        <v>187</v>
      </c>
    </row>
    <row r="3" spans="3:22" ht="28.5" customHeight="1">
      <c r="C3" s="47" t="str">
        <f>"Fiscal Year "&amp;J7</f>
        <v>Fiscal Year 2020 Budget</v>
      </c>
      <c r="D3" s="49"/>
      <c r="E3" s="53"/>
      <c r="F3" s="53"/>
      <c r="G3" s="53"/>
      <c r="H3" s="53"/>
      <c r="J3" s="54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3:35" ht="14.25" customHeight="1">
      <c r="C4" s="48" t="s">
        <v>177</v>
      </c>
      <c r="D4" s="50" t="s">
        <v>180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4"/>
      <c r="Q4" s="54"/>
      <c r="R4" s="54"/>
      <c r="S4" s="54"/>
      <c r="T4" s="54"/>
      <c r="U4" s="45"/>
      <c r="V4" s="45"/>
      <c r="AI4" s="45" t="s">
        <v>241</v>
      </c>
    </row>
    <row r="5" spans="3:22" ht="14.25" customHeight="1">
      <c r="C5" s="48" t="s">
        <v>242</v>
      </c>
      <c r="D5" s="65" t="s">
        <v>181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45"/>
      <c r="V5" s="45"/>
    </row>
    <row r="6" spans="4:22" ht="12.75" customHeight="1">
      <c r="D6" s="58" t="s">
        <v>201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4"/>
      <c r="T6" s="54"/>
      <c r="U6" s="45"/>
      <c r="V6" s="45"/>
    </row>
    <row r="7" spans="1:36" ht="35.25" customHeight="1">
      <c r="A7" s="44"/>
      <c r="B7" s="45"/>
      <c r="C7" s="44" t="s">
        <v>179</v>
      </c>
      <c r="D7" s="66" t="s">
        <v>182</v>
      </c>
      <c r="E7" s="66" t="s">
        <v>183</v>
      </c>
      <c r="F7" s="66" t="s">
        <v>184</v>
      </c>
      <c r="G7" s="71" t="s">
        <v>185</v>
      </c>
      <c r="H7" s="56" t="s">
        <v>186</v>
      </c>
      <c r="I7" s="66" t="str">
        <f>I9&amp;" "&amp;"Budget"</f>
        <v>2019 Budget</v>
      </c>
      <c r="J7" s="84" t="str">
        <f>J9&amp;" "&amp;$J$8</f>
        <v>2020 Budget</v>
      </c>
      <c r="K7" s="90" t="str">
        <f>K9&amp;" "&amp;$J$8</f>
        <v>September 2019 Budget</v>
      </c>
      <c r="L7" s="90" t="str">
        <f>L9&amp;" "&amp;$J$8</f>
        <v>October 2019 Budget</v>
      </c>
      <c r="M7" s="90" t="str">
        <f>M9&amp;" "&amp;$J$8</f>
        <v>November 2019 Budget</v>
      </c>
      <c r="N7" s="90" t="str">
        <f>N9&amp;" "&amp;$J$8</f>
        <v>December 2019 Budget</v>
      </c>
      <c r="O7" s="90" t="str">
        <f>O9&amp;" "&amp;$J$8</f>
        <v>January 2020 Budget</v>
      </c>
      <c r="P7" s="90" t="str">
        <f>P9&amp;" "&amp;$J$8</f>
        <v>February 2020 Budget</v>
      </c>
      <c r="Q7" s="90" t="str">
        <f>Q9&amp;" "&amp;$J$8</f>
        <v>March 2020 Budget</v>
      </c>
      <c r="R7" s="90" t="str">
        <f>R9&amp;" "&amp;$J$8</f>
        <v>April 2020 Budget</v>
      </c>
      <c r="S7" s="90" t="str">
        <f>S9&amp;" "&amp;$J$8</f>
        <v>May 2020 Budget</v>
      </c>
      <c r="T7" s="90" t="str">
        <f>T9&amp;" "&amp;$J$8</f>
        <v>June 2020 Budget</v>
      </c>
      <c r="U7" s="90" t="str">
        <f>U9&amp;" "&amp;$J$8</f>
        <v>July 2020 Budget</v>
      </c>
      <c r="V7" s="90" t="str">
        <f>V9&amp;" "&amp;$J$8</f>
        <v>August 2020 Budget</v>
      </c>
      <c r="W7" s="61" t="s">
        <v>189</v>
      </c>
      <c r="X7" s="61" t="s">
        <v>190</v>
      </c>
      <c r="Y7" s="61" t="s">
        <v>191</v>
      </c>
      <c r="Z7" s="61" t="s">
        <v>192</v>
      </c>
      <c r="AA7" s="61" t="s">
        <v>193</v>
      </c>
      <c r="AB7" s="61" t="s">
        <v>194</v>
      </c>
      <c r="AC7" s="61" t="s">
        <v>195</v>
      </c>
      <c r="AD7" s="61" t="s">
        <v>196</v>
      </c>
      <c r="AE7" s="61" t="s">
        <v>197</v>
      </c>
      <c r="AF7" s="61" t="s">
        <v>198</v>
      </c>
      <c r="AG7" s="61" t="s">
        <v>199</v>
      </c>
      <c r="AH7" s="61" t="s">
        <v>200</v>
      </c>
      <c r="AI7" s="44"/>
      <c r="AJ7" s="44"/>
    </row>
    <row r="8" spans="1:36" ht="13.5" hidden="1">
      <c r="A8" s="44"/>
      <c r="B8" s="44"/>
      <c r="C8" s="9"/>
      <c r="D8" s="67" t="s">
        <v>146</v>
      </c>
      <c r="E8" s="67" t="s">
        <v>146</v>
      </c>
      <c r="F8" s="67" t="s">
        <v>146</v>
      </c>
      <c r="G8" s="72" t="s">
        <v>146</v>
      </c>
      <c r="H8" s="79" t="s">
        <v>147</v>
      </c>
      <c r="I8" s="67" t="s">
        <v>148</v>
      </c>
      <c r="J8" s="85" t="s">
        <v>148</v>
      </c>
      <c r="K8" s="67" t="s">
        <v>148</v>
      </c>
      <c r="L8" s="67" t="s">
        <v>148</v>
      </c>
      <c r="M8" s="67" t="s">
        <v>148</v>
      </c>
      <c r="N8" s="67" t="s">
        <v>148</v>
      </c>
      <c r="O8" s="67" t="s">
        <v>148</v>
      </c>
      <c r="P8" s="67" t="s">
        <v>148</v>
      </c>
      <c r="Q8" s="67" t="s">
        <v>148</v>
      </c>
      <c r="R8" s="67" t="s">
        <v>148</v>
      </c>
      <c r="S8" s="67" t="s">
        <v>148</v>
      </c>
      <c r="T8" s="67" t="s">
        <v>148</v>
      </c>
      <c r="U8" s="67" t="s">
        <v>148</v>
      </c>
      <c r="V8" s="67" t="s">
        <v>148</v>
      </c>
      <c r="W8" s="3" t="s">
        <v>146</v>
      </c>
      <c r="X8" s="3" t="s">
        <v>146</v>
      </c>
      <c r="Y8" s="3" t="s">
        <v>146</v>
      </c>
      <c r="Z8" s="3" t="s">
        <v>146</v>
      </c>
      <c r="AA8" s="3" t="s">
        <v>146</v>
      </c>
      <c r="AB8" s="3" t="s">
        <v>146</v>
      </c>
      <c r="AC8" s="3" t="s">
        <v>146</v>
      </c>
      <c r="AD8" s="3" t="s">
        <v>146</v>
      </c>
      <c r="AE8" s="3" t="s">
        <v>146</v>
      </c>
      <c r="AF8" s="3" t="s">
        <v>146</v>
      </c>
      <c r="AG8" s="3" t="s">
        <v>146</v>
      </c>
      <c r="AH8" s="3" t="s">
        <v>146</v>
      </c>
      <c r="AI8" s="44"/>
      <c r="AJ8" s="44"/>
    </row>
    <row r="9" spans="1:36" ht="13.5" hidden="1">
      <c r="A9" s="44"/>
      <c r="B9" s="44"/>
      <c r="C9" s="9"/>
      <c r="D9" s="67">
        <v>2016</v>
      </c>
      <c r="E9" s="67">
        <v>2017</v>
      </c>
      <c r="F9" s="67">
        <v>2018</v>
      </c>
      <c r="G9" s="72">
        <v>1</v>
      </c>
      <c r="H9" s="79">
        <v>2017</v>
      </c>
      <c r="I9" s="67">
        <v>2019</v>
      </c>
      <c r="J9" s="85">
        <v>2020</v>
      </c>
      <c r="K9" s="67" t="s">
        <v>149</v>
      </c>
      <c r="L9" s="67" t="s">
        <v>150</v>
      </c>
      <c r="M9" s="67" t="s">
        <v>151</v>
      </c>
      <c r="N9" s="67" t="s">
        <v>152</v>
      </c>
      <c r="O9" s="67" t="s">
        <v>153</v>
      </c>
      <c r="P9" s="67" t="s">
        <v>154</v>
      </c>
      <c r="Q9" s="67" t="s">
        <v>155</v>
      </c>
      <c r="R9" s="67" t="s">
        <v>156</v>
      </c>
      <c r="S9" s="67" t="s">
        <v>157</v>
      </c>
      <c r="T9" s="67" t="s">
        <v>158</v>
      </c>
      <c r="U9" s="67" t="s">
        <v>159</v>
      </c>
      <c r="V9" s="67" t="s">
        <v>160</v>
      </c>
      <c r="W9" s="3" t="s">
        <v>161</v>
      </c>
      <c r="X9" s="3" t="s">
        <v>162</v>
      </c>
      <c r="Y9" s="3" t="s">
        <v>163</v>
      </c>
      <c r="Z9" s="3" t="s">
        <v>164</v>
      </c>
      <c r="AA9" s="3" t="s">
        <v>165</v>
      </c>
      <c r="AB9" s="3" t="s">
        <v>166</v>
      </c>
      <c r="AC9" s="3" t="s">
        <v>167</v>
      </c>
      <c r="AD9" s="3" t="s">
        <v>168</v>
      </c>
      <c r="AE9" s="3" t="s">
        <v>169</v>
      </c>
      <c r="AF9" s="3" t="s">
        <v>170</v>
      </c>
      <c r="AG9" s="3" t="s">
        <v>171</v>
      </c>
      <c r="AH9" s="3" t="s">
        <v>172</v>
      </c>
      <c r="AI9" s="44"/>
      <c r="AJ9" s="44"/>
    </row>
    <row r="10" spans="2:34" ht="13.5" hidden="1">
      <c r="B10" s="4"/>
      <c r="C10" s="4"/>
      <c r="D10" s="5"/>
      <c r="E10" s="5"/>
      <c r="F10" s="5"/>
      <c r="G10" s="14"/>
      <c r="H10" s="15"/>
      <c r="I10" s="5"/>
      <c r="J10" s="1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34" ht="14.25" customHeight="1">
      <c r="B11" s="4" t="s">
        <v>0</v>
      </c>
      <c r="C11" s="4" t="str">
        <f>B11</f>
        <v>(4000) DUES/PERSONAL</v>
      </c>
      <c r="D11" s="5"/>
      <c r="E11" s="5"/>
      <c r="F11" s="5"/>
      <c r="G11" s="14">
        <f>SUM(W11:AA11)</f>
        <v>0</v>
      </c>
      <c r="H11" s="17"/>
      <c r="I11" s="5"/>
      <c r="J11" s="86"/>
      <c r="K11" s="91"/>
      <c r="L11" s="4"/>
      <c r="M11" s="96"/>
      <c r="N11" s="4"/>
      <c r="O11" s="96"/>
      <c r="P11" s="91"/>
      <c r="Q11" s="91"/>
      <c r="R11" s="91"/>
      <c r="S11" s="91"/>
      <c r="T11" s="91"/>
      <c r="U11" s="91"/>
      <c r="V11" s="91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2:34" ht="14.25" customHeight="1">
      <c r="B12" s="4" t="s">
        <v>1</v>
      </c>
      <c r="C12" s="4" t="str">
        <f>B12</f>
        <v>(4001) DUES/ORGANIZATIONAL</v>
      </c>
      <c r="D12" s="5"/>
      <c r="E12" s="5"/>
      <c r="F12" s="5"/>
      <c r="G12" s="14">
        <f>SUM(W12:AA12)</f>
        <v>0</v>
      </c>
      <c r="H12" s="17"/>
      <c r="I12" s="5"/>
      <c r="J12" s="86"/>
      <c r="K12" s="91"/>
      <c r="L12" s="4"/>
      <c r="M12" s="96"/>
      <c r="N12" s="4"/>
      <c r="O12" s="96"/>
      <c r="P12" s="91"/>
      <c r="Q12" s="91"/>
      <c r="R12" s="91"/>
      <c r="S12" s="91"/>
      <c r="T12" s="91"/>
      <c r="U12" s="91"/>
      <c r="V12" s="9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2:34" ht="14.25" customHeight="1">
      <c r="B13" s="4" t="s">
        <v>2</v>
      </c>
      <c r="C13" s="4" t="str">
        <f>B13</f>
        <v>(4002) DUES/SPECIAL</v>
      </c>
      <c r="D13" s="5"/>
      <c r="E13" s="5"/>
      <c r="F13" s="5"/>
      <c r="G13" s="14">
        <f>SUM(W13:AA13)</f>
        <v>0</v>
      </c>
      <c r="H13" s="17"/>
      <c r="I13" s="5"/>
      <c r="J13" s="86"/>
      <c r="K13" s="91"/>
      <c r="L13" s="4"/>
      <c r="M13" s="96"/>
      <c r="N13" s="4"/>
      <c r="O13" s="96"/>
      <c r="P13" s="91"/>
      <c r="Q13" s="91"/>
      <c r="R13" s="91"/>
      <c r="S13" s="91"/>
      <c r="T13" s="91"/>
      <c r="U13" s="91"/>
      <c r="V13" s="9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2:34" ht="14.25" customHeight="1">
      <c r="B14" s="4" t="s">
        <v>3</v>
      </c>
      <c r="C14" s="4" t="str">
        <f>B14</f>
        <v>(4003) DUES/LIFE MEMBERS-CURRENT</v>
      </c>
      <c r="D14" s="5"/>
      <c r="E14" s="5"/>
      <c r="F14" s="5"/>
      <c r="G14" s="14">
        <f>SUM(W14:AA14)</f>
        <v>0</v>
      </c>
      <c r="H14" s="17"/>
      <c r="I14" s="5"/>
      <c r="J14" s="86"/>
      <c r="K14" s="91"/>
      <c r="L14" s="4"/>
      <c r="M14" s="96"/>
      <c r="N14" s="4"/>
      <c r="O14" s="96"/>
      <c r="P14" s="91"/>
      <c r="Q14" s="91"/>
      <c r="R14" s="91"/>
      <c r="S14" s="91"/>
      <c r="T14" s="91"/>
      <c r="U14" s="91"/>
      <c r="V14" s="9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2:34" ht="14.25" customHeight="1">
      <c r="B15" s="4" t="s">
        <v>4</v>
      </c>
      <c r="C15" s="4" t="str">
        <f>B15</f>
        <v>(4004) DUES/CNTNUNG MBRS &amp; DIV TRFR</v>
      </c>
      <c r="D15" s="5"/>
      <c r="E15" s="5"/>
      <c r="F15" s="5"/>
      <c r="G15" s="14">
        <f>SUM(W15:AA15)</f>
        <v>0</v>
      </c>
      <c r="H15" s="17"/>
      <c r="I15" s="5"/>
      <c r="J15" s="86"/>
      <c r="K15" s="91"/>
      <c r="L15" s="4"/>
      <c r="M15" s="96"/>
      <c r="N15" s="4"/>
      <c r="O15" s="96"/>
      <c r="P15" s="91"/>
      <c r="Q15" s="91"/>
      <c r="R15" s="91"/>
      <c r="S15" s="91"/>
      <c r="T15" s="91"/>
      <c r="U15" s="91"/>
      <c r="V15" s="91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2:34" ht="15" customHeight="1">
      <c r="B16" s="3" t="s">
        <v>5</v>
      </c>
      <c r="C16" s="4" t="str">
        <f>B16</f>
        <v>(4100) SALES/BOOKS</v>
      </c>
      <c r="D16" s="5"/>
      <c r="E16" s="5"/>
      <c r="F16" s="5"/>
      <c r="G16" s="14">
        <f>SUM(W16:AA16)</f>
        <v>0</v>
      </c>
      <c r="H16" s="17"/>
      <c r="I16" s="5"/>
      <c r="J16" s="86"/>
      <c r="K16" s="91"/>
      <c r="L16" s="4"/>
      <c r="M16" s="96"/>
      <c r="N16" s="4"/>
      <c r="O16" s="96"/>
      <c r="P16" s="91"/>
      <c r="Q16" s="91"/>
      <c r="R16" s="91"/>
      <c r="S16" s="91"/>
      <c r="T16" s="91"/>
      <c r="U16" s="91"/>
      <c r="V16" s="91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2:34" ht="13.5" hidden="1">
      <c r="B17" s="3" t="s">
        <v>6</v>
      </c>
      <c r="C17" s="4" t="str">
        <f>B17</f>
        <v>(4600) ASSETS RELEASED FROM RESTRICTION</v>
      </c>
      <c r="D17" s="5"/>
      <c r="E17" s="5"/>
      <c r="F17" s="5"/>
      <c r="G17" s="14">
        <f>SUM(W17:AA17)</f>
        <v>0</v>
      </c>
      <c r="H17" s="17"/>
      <c r="I17" s="5"/>
      <c r="J17" s="86"/>
      <c r="K17" s="91"/>
      <c r="L17" s="4"/>
      <c r="M17" s="96"/>
      <c r="N17" s="4"/>
      <c r="O17" s="96"/>
      <c r="P17" s="91"/>
      <c r="Q17" s="91"/>
      <c r="R17" s="91"/>
      <c r="S17" s="91"/>
      <c r="T17" s="91"/>
      <c r="U17" s="91"/>
      <c r="V17" s="91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2:34" ht="14.25" customHeight="1">
      <c r="B18" s="3" t="s">
        <v>7</v>
      </c>
      <c r="C18" s="4" t="str">
        <f>B18</f>
        <v>(4601) RETURNS/CREDITS</v>
      </c>
      <c r="D18" s="5"/>
      <c r="E18" s="5"/>
      <c r="F18" s="5"/>
      <c r="G18" s="14">
        <f>SUM(W18:AA18)</f>
        <v>0</v>
      </c>
      <c r="H18" s="17"/>
      <c r="I18" s="5"/>
      <c r="J18" s="86"/>
      <c r="K18" s="91"/>
      <c r="L18" s="4"/>
      <c r="M18" s="96"/>
      <c r="N18" s="4"/>
      <c r="O18" s="96"/>
      <c r="P18" s="91"/>
      <c r="Q18" s="91"/>
      <c r="R18" s="91"/>
      <c r="S18" s="91"/>
      <c r="T18" s="91"/>
      <c r="U18" s="91"/>
      <c r="V18" s="91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2:34" ht="15" customHeight="1">
      <c r="B19" s="3" t="s">
        <v>8</v>
      </c>
      <c r="C19" s="4" t="str">
        <f>B19</f>
        <v>(4602) SALES/BOOKS-DISCOUNT</v>
      </c>
      <c r="D19" s="5"/>
      <c r="E19" s="5"/>
      <c r="F19" s="5"/>
      <c r="G19" s="14">
        <f>SUM(W19:AA19)</f>
        <v>0</v>
      </c>
      <c r="H19" s="17"/>
      <c r="I19" s="5"/>
      <c r="J19" s="86"/>
      <c r="K19" s="91"/>
      <c r="L19" s="4"/>
      <c r="M19" s="96"/>
      <c r="N19" s="4"/>
      <c r="O19" s="96"/>
      <c r="P19" s="91"/>
      <c r="Q19" s="91"/>
      <c r="R19" s="91"/>
      <c r="S19" s="91"/>
      <c r="T19" s="91"/>
      <c r="U19" s="91"/>
      <c r="V19" s="9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2:34" ht="15" customHeight="1">
      <c r="B20" s="4" t="s">
        <v>9</v>
      </c>
      <c r="C20" s="4" t="str">
        <f>B20</f>
        <v>(4101) SALES/PAMPHLETS</v>
      </c>
      <c r="D20" s="5"/>
      <c r="E20" s="5"/>
      <c r="F20" s="5"/>
      <c r="G20" s="14">
        <f>SUM(W20:AA20)</f>
        <v>0</v>
      </c>
      <c r="H20" s="17"/>
      <c r="I20" s="5"/>
      <c r="J20" s="86"/>
      <c r="K20" s="91"/>
      <c r="L20" s="4"/>
      <c r="M20" s="96"/>
      <c r="N20" s="4"/>
      <c r="O20" s="96"/>
      <c r="P20" s="91"/>
      <c r="Q20" s="91"/>
      <c r="R20" s="91"/>
      <c r="S20" s="91"/>
      <c r="T20" s="91"/>
      <c r="U20" s="91"/>
      <c r="V20" s="9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2:34" ht="15" customHeight="1">
      <c r="B21" s="4" t="s">
        <v>10</v>
      </c>
      <c r="C21" s="4" t="str">
        <f>B21</f>
        <v>(4102) SALES - AUDIOVISUAL</v>
      </c>
      <c r="D21" s="5"/>
      <c r="E21" s="5"/>
      <c r="F21" s="5"/>
      <c r="G21" s="14">
        <f>SUM(W21:AA21)</f>
        <v>0</v>
      </c>
      <c r="H21" s="17"/>
      <c r="I21" s="5"/>
      <c r="J21" s="86"/>
      <c r="K21" s="91"/>
      <c r="L21" s="4"/>
      <c r="M21" s="96"/>
      <c r="N21" s="4"/>
      <c r="O21" s="96"/>
      <c r="P21" s="91"/>
      <c r="Q21" s="91"/>
      <c r="R21" s="91"/>
      <c r="S21" s="91"/>
      <c r="T21" s="91"/>
      <c r="U21" s="91"/>
      <c r="V21" s="91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2:34" ht="15" customHeight="1">
      <c r="B22" s="4" t="s">
        <v>11</v>
      </c>
      <c r="C22" s="4" t="str">
        <f>B22</f>
        <v>(4103) SALES - ONLINE</v>
      </c>
      <c r="D22" s="5"/>
      <c r="E22" s="5"/>
      <c r="F22" s="5"/>
      <c r="G22" s="14">
        <f>SUM(W22:AA22)</f>
        <v>0</v>
      </c>
      <c r="H22" s="17"/>
      <c r="I22" s="5"/>
      <c r="J22" s="86"/>
      <c r="K22" s="91"/>
      <c r="L22" s="4"/>
      <c r="M22" s="96"/>
      <c r="N22" s="4"/>
      <c r="O22" s="96"/>
      <c r="P22" s="91"/>
      <c r="Q22" s="91"/>
      <c r="R22" s="91"/>
      <c r="S22" s="91"/>
      <c r="T22" s="91"/>
      <c r="U22" s="91"/>
      <c r="V22" s="9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2:34" ht="15" customHeight="1">
      <c r="B23" s="4" t="s">
        <v>12</v>
      </c>
      <c r="C23" s="4" t="str">
        <f>B23</f>
        <v>(4104) SALES/RENTL MAIL LISTS</v>
      </c>
      <c r="D23" s="5"/>
      <c r="E23" s="5"/>
      <c r="F23" s="5"/>
      <c r="G23" s="14">
        <f>SUM(W23:AA23)</f>
        <v>0</v>
      </c>
      <c r="H23" s="17"/>
      <c r="I23" s="5"/>
      <c r="J23" s="86"/>
      <c r="K23" s="91"/>
      <c r="L23" s="4"/>
      <c r="M23" s="96"/>
      <c r="N23" s="4"/>
      <c r="O23" s="96"/>
      <c r="P23" s="91"/>
      <c r="Q23" s="91"/>
      <c r="R23" s="91"/>
      <c r="S23" s="91"/>
      <c r="T23" s="91"/>
      <c r="U23" s="91"/>
      <c r="V23" s="9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2:34" ht="15" customHeight="1">
      <c r="B24" s="4" t="s">
        <v>13</v>
      </c>
      <c r="C24" s="4" t="str">
        <f>B24</f>
        <v>(4105) SALES/WEBINARS/WEBCASTS/WEB CE</v>
      </c>
      <c r="D24" s="5"/>
      <c r="E24" s="5"/>
      <c r="F24" s="5"/>
      <c r="G24" s="14">
        <f>SUM(W24:AA24)</f>
        <v>0</v>
      </c>
      <c r="H24" s="17"/>
      <c r="I24" s="5"/>
      <c r="J24" s="86"/>
      <c r="K24" s="91"/>
      <c r="L24" s="4"/>
      <c r="M24" s="96"/>
      <c r="N24" s="4"/>
      <c r="O24" s="96"/>
      <c r="P24" s="91"/>
      <c r="Q24" s="91"/>
      <c r="R24" s="91"/>
      <c r="S24" s="91"/>
      <c r="T24" s="91"/>
      <c r="U24" s="91"/>
      <c r="V24" s="91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2:34" ht="15" customHeight="1">
      <c r="B25" s="4" t="s">
        <v>14</v>
      </c>
      <c r="C25" s="4" t="str">
        <f>B25</f>
        <v>(4108) SALES/ALA STORE</v>
      </c>
      <c r="D25" s="5"/>
      <c r="E25" s="5"/>
      <c r="F25" s="5"/>
      <c r="G25" s="14">
        <f>SUM(W25:AA25)</f>
        <v>0</v>
      </c>
      <c r="H25" s="17"/>
      <c r="I25" s="5"/>
      <c r="J25" s="86"/>
      <c r="K25" s="91"/>
      <c r="L25" s="4"/>
      <c r="M25" s="96"/>
      <c r="N25" s="4"/>
      <c r="O25" s="96"/>
      <c r="P25" s="91"/>
      <c r="Q25" s="91"/>
      <c r="R25" s="91"/>
      <c r="S25" s="91"/>
      <c r="T25" s="91"/>
      <c r="U25" s="91"/>
      <c r="V25" s="91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6" ht="15" customHeight="1">
      <c r="A26" s="3"/>
      <c r="B26" s="4" t="s">
        <v>15</v>
      </c>
      <c r="C26" s="4" t="str">
        <f>B26</f>
        <v>(4109) SALES/MISC</v>
      </c>
      <c r="D26" s="5"/>
      <c r="E26" s="5"/>
      <c r="F26" s="5"/>
      <c r="G26" s="14">
        <f>SUM(W26:AA26)</f>
        <v>0</v>
      </c>
      <c r="H26" s="17"/>
      <c r="I26" s="5"/>
      <c r="J26" s="86"/>
      <c r="K26" s="91"/>
      <c r="L26" s="4"/>
      <c r="M26" s="96"/>
      <c r="N26" s="4"/>
      <c r="O26" s="96"/>
      <c r="P26" s="91"/>
      <c r="Q26" s="91"/>
      <c r="R26" s="91"/>
      <c r="S26" s="91"/>
      <c r="T26" s="91"/>
      <c r="U26" s="91"/>
      <c r="V26" s="91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3"/>
      <c r="AJ26" s="3"/>
    </row>
    <row r="27" spans="2:34" ht="15" customHeight="1">
      <c r="B27" s="4" t="s">
        <v>16</v>
      </c>
      <c r="C27" s="4" t="str">
        <f>B27</f>
        <v>(4110) SUBSCRIPTIONS</v>
      </c>
      <c r="D27" s="5"/>
      <c r="E27" s="5"/>
      <c r="F27" s="5"/>
      <c r="G27" s="14">
        <f>SUM(W27:AA27)</f>
        <v>0</v>
      </c>
      <c r="H27" s="17"/>
      <c r="I27" s="5"/>
      <c r="J27" s="86"/>
      <c r="K27" s="91"/>
      <c r="L27" s="4"/>
      <c r="M27" s="96"/>
      <c r="N27" s="4"/>
      <c r="O27" s="96"/>
      <c r="P27" s="91"/>
      <c r="Q27" s="91"/>
      <c r="R27" s="91"/>
      <c r="S27" s="91"/>
      <c r="T27" s="91"/>
      <c r="U27" s="91"/>
      <c r="V27" s="91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2:34" ht="15" customHeight="1">
      <c r="B28" s="4" t="s">
        <v>17</v>
      </c>
      <c r="C28" s="4" t="str">
        <f>B28</f>
        <v>(4140) ADVERTISING/GROSS</v>
      </c>
      <c r="D28" s="5"/>
      <c r="E28" s="5"/>
      <c r="F28" s="5"/>
      <c r="G28" s="14">
        <f>SUM(W28:AA28)</f>
        <v>0</v>
      </c>
      <c r="H28" s="17"/>
      <c r="I28" s="5"/>
      <c r="J28" s="86"/>
      <c r="K28" s="91"/>
      <c r="L28" s="4"/>
      <c r="M28" s="96"/>
      <c r="N28" s="4"/>
      <c r="O28" s="96"/>
      <c r="P28" s="91"/>
      <c r="Q28" s="91"/>
      <c r="R28" s="91"/>
      <c r="S28" s="91"/>
      <c r="T28" s="91"/>
      <c r="U28" s="91"/>
      <c r="V28" s="9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2:34" ht="15" customHeight="1">
      <c r="B29" s="4" t="s">
        <v>18</v>
      </c>
      <c r="C29" s="4" t="str">
        <f>B29</f>
        <v>(4143) ADVERTISING/ON-LINE</v>
      </c>
      <c r="D29" s="5"/>
      <c r="E29" s="5"/>
      <c r="F29" s="5"/>
      <c r="G29" s="14">
        <f>SUM(W29:AA29)</f>
        <v>0</v>
      </c>
      <c r="H29" s="17"/>
      <c r="I29" s="5"/>
      <c r="J29" s="86"/>
      <c r="K29" s="91"/>
      <c r="L29" s="4"/>
      <c r="M29" s="96"/>
      <c r="N29" s="4"/>
      <c r="O29" s="96"/>
      <c r="P29" s="91"/>
      <c r="Q29" s="91"/>
      <c r="R29" s="91"/>
      <c r="S29" s="91"/>
      <c r="T29" s="91"/>
      <c r="U29" s="91"/>
      <c r="V29" s="91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6" ht="15" customHeight="1">
      <c r="A30" s="3"/>
      <c r="B30" s="4" t="s">
        <v>19</v>
      </c>
      <c r="C30" s="4" t="str">
        <f>B30</f>
        <v>(4610) COMMISSION/LINE ADV</v>
      </c>
      <c r="D30" s="5"/>
      <c r="E30" s="5"/>
      <c r="F30" s="5"/>
      <c r="G30" s="14">
        <f>SUM(W30:AA30)</f>
        <v>0</v>
      </c>
      <c r="H30" s="17"/>
      <c r="I30" s="5"/>
      <c r="J30" s="86"/>
      <c r="K30" s="91"/>
      <c r="L30" s="4"/>
      <c r="M30" s="96"/>
      <c r="N30" s="4"/>
      <c r="O30" s="96"/>
      <c r="P30" s="91"/>
      <c r="Q30" s="91"/>
      <c r="R30" s="91"/>
      <c r="S30" s="91"/>
      <c r="T30" s="91"/>
      <c r="U30" s="91"/>
      <c r="V30" s="9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3"/>
      <c r="AJ30" s="3"/>
    </row>
    <row r="31" spans="2:34" ht="15" customHeight="1">
      <c r="B31" s="4" t="s">
        <v>20</v>
      </c>
      <c r="C31" s="4" t="str">
        <f>B31</f>
        <v>(4611) COMMISSION/SALES REP</v>
      </c>
      <c r="D31" s="5"/>
      <c r="E31" s="5"/>
      <c r="F31" s="5"/>
      <c r="G31" s="14">
        <f>SUM(W31:AA31)</f>
        <v>0</v>
      </c>
      <c r="H31" s="17"/>
      <c r="I31" s="5"/>
      <c r="J31" s="86"/>
      <c r="K31" s="91"/>
      <c r="L31" s="4"/>
      <c r="M31" s="96"/>
      <c r="N31" s="4"/>
      <c r="O31" s="96"/>
      <c r="P31" s="91"/>
      <c r="Q31" s="91"/>
      <c r="R31" s="91"/>
      <c r="S31" s="91"/>
      <c r="T31" s="91"/>
      <c r="U31" s="91"/>
      <c r="V31" s="9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6" ht="15" customHeight="1">
      <c r="A32" s="3"/>
      <c r="B32" s="4" t="s">
        <v>21</v>
      </c>
      <c r="C32" s="4" t="str">
        <f>B32</f>
        <v>(4612) COMMISSION/ADVERTISING AGENCY</v>
      </c>
      <c r="D32" s="5"/>
      <c r="E32" s="5"/>
      <c r="F32" s="5"/>
      <c r="G32" s="14">
        <f>SUM(W32:AA32)</f>
        <v>0</v>
      </c>
      <c r="H32" s="17"/>
      <c r="I32" s="5"/>
      <c r="J32" s="86"/>
      <c r="K32" s="91"/>
      <c r="L32" s="4"/>
      <c r="M32" s="96"/>
      <c r="N32" s="4"/>
      <c r="O32" s="96"/>
      <c r="P32" s="91"/>
      <c r="Q32" s="91"/>
      <c r="R32" s="91"/>
      <c r="S32" s="91"/>
      <c r="T32" s="91"/>
      <c r="U32" s="91"/>
      <c r="V32" s="9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3"/>
      <c r="AJ32" s="3"/>
    </row>
    <row r="33" spans="1:36" ht="15" customHeight="1">
      <c r="A33" s="3"/>
      <c r="B33" s="4" t="s">
        <v>22</v>
      </c>
      <c r="C33" s="4" t="str">
        <f>B33</f>
        <v>(4142) ADVERTISING/CLASSIFIED</v>
      </c>
      <c r="D33" s="5"/>
      <c r="E33" s="5"/>
      <c r="F33" s="5"/>
      <c r="G33" s="14">
        <f>SUM(W33:AA33)</f>
        <v>0</v>
      </c>
      <c r="H33" s="17"/>
      <c r="I33" s="5"/>
      <c r="J33" s="86"/>
      <c r="K33" s="91"/>
      <c r="L33" s="4"/>
      <c r="M33" s="96"/>
      <c r="N33" s="4"/>
      <c r="O33" s="96"/>
      <c r="P33" s="91"/>
      <c r="Q33" s="91"/>
      <c r="R33" s="91"/>
      <c r="S33" s="91"/>
      <c r="T33" s="91"/>
      <c r="U33" s="91"/>
      <c r="V33" s="91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3"/>
      <c r="AJ33" s="3"/>
    </row>
    <row r="34" spans="1:36" ht="15" customHeight="1">
      <c r="A34" s="3"/>
      <c r="B34" s="4" t="s">
        <v>23</v>
      </c>
      <c r="C34" s="4" t="str">
        <f>B34</f>
        <v>(4200) REGISTRATION FEES</v>
      </c>
      <c r="D34" s="5">
        <v>30038</v>
      </c>
      <c r="E34" s="5">
        <v>13935</v>
      </c>
      <c r="F34" s="5">
        <v>28965</v>
      </c>
      <c r="G34" s="14">
        <f>SUM(W34:AA34)</f>
        <v>10260</v>
      </c>
      <c r="H34" s="17">
        <v>21000</v>
      </c>
      <c r="I34" s="5">
        <v>21000</v>
      </c>
      <c r="J34" s="86">
        <v>48000</v>
      </c>
      <c r="K34" s="91">
        <v>4000</v>
      </c>
      <c r="L34" s="4">
        <v>4000</v>
      </c>
      <c r="M34" s="96">
        <v>4000</v>
      </c>
      <c r="N34" s="4">
        <v>4000</v>
      </c>
      <c r="O34" s="96">
        <v>4000</v>
      </c>
      <c r="P34" s="91">
        <v>4000</v>
      </c>
      <c r="Q34" s="91">
        <v>4000</v>
      </c>
      <c r="R34" s="91">
        <v>4000</v>
      </c>
      <c r="S34" s="91">
        <v>4000</v>
      </c>
      <c r="T34" s="91">
        <v>4000</v>
      </c>
      <c r="U34" s="91">
        <v>4000</v>
      </c>
      <c r="V34" s="91">
        <v>4000</v>
      </c>
      <c r="W34" s="20">
        <v>4291</v>
      </c>
      <c r="X34" s="20">
        <v>5068</v>
      </c>
      <c r="Y34" s="20">
        <v>901</v>
      </c>
      <c r="Z34" s="20"/>
      <c r="AA34" s="20"/>
      <c r="AB34" s="20">
        <v>3675</v>
      </c>
      <c r="AC34" s="20"/>
      <c r="AD34" s="20"/>
      <c r="AE34" s="20"/>
      <c r="AF34" s="20"/>
      <c r="AG34" s="20"/>
      <c r="AH34" s="20"/>
      <c r="AI34" s="3"/>
      <c r="AJ34" s="3"/>
    </row>
    <row r="35" spans="2:34" ht="15" customHeight="1">
      <c r="B35" s="4" t="s">
        <v>24</v>
      </c>
      <c r="C35" s="4" t="str">
        <f>B35</f>
        <v>(4210) EXHIBIT SPACE RENTALS</v>
      </c>
      <c r="D35" s="5"/>
      <c r="E35" s="5"/>
      <c r="F35" s="5"/>
      <c r="G35" s="14">
        <f>SUM(W35:AA35)</f>
        <v>0</v>
      </c>
      <c r="H35" s="17"/>
      <c r="I35" s="5"/>
      <c r="J35" s="86"/>
      <c r="K35" s="91"/>
      <c r="L35" s="4"/>
      <c r="M35" s="96"/>
      <c r="N35" s="4"/>
      <c r="O35" s="96"/>
      <c r="P35" s="91"/>
      <c r="Q35" s="91"/>
      <c r="R35" s="91"/>
      <c r="S35" s="91"/>
      <c r="T35" s="91"/>
      <c r="U35" s="91"/>
      <c r="V35" s="91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6" ht="15" customHeight="1">
      <c r="A36" s="3"/>
      <c r="B36" s="4" t="s">
        <v>25</v>
      </c>
      <c r="C36" s="4" t="str">
        <f>B36</f>
        <v>(4220) MEAL FUNCTIONS</v>
      </c>
      <c r="D36" s="5"/>
      <c r="E36" s="5"/>
      <c r="F36" s="5"/>
      <c r="G36" s="14">
        <f>SUM(W36:AA36)</f>
        <v>0</v>
      </c>
      <c r="H36" s="17"/>
      <c r="I36" s="5"/>
      <c r="J36" s="86"/>
      <c r="K36" s="91"/>
      <c r="L36" s="4"/>
      <c r="M36" s="96"/>
      <c r="N36" s="4"/>
      <c r="O36" s="96"/>
      <c r="P36" s="91"/>
      <c r="Q36" s="91"/>
      <c r="R36" s="91"/>
      <c r="S36" s="91"/>
      <c r="T36" s="91"/>
      <c r="U36" s="91"/>
      <c r="V36" s="91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3"/>
      <c r="AJ36" s="3"/>
    </row>
    <row r="37" spans="1:36" ht="14.25" customHeight="1">
      <c r="A37" s="3"/>
      <c r="B37" s="4" t="s">
        <v>26</v>
      </c>
      <c r="C37" s="4" t="str">
        <f>B37</f>
        <v>(4300) GRANTS/CONTRACTS/AWARDS</v>
      </c>
      <c r="D37" s="5"/>
      <c r="E37" s="5"/>
      <c r="F37" s="5"/>
      <c r="G37" s="14">
        <f>SUM(W37:AA37)</f>
        <v>0</v>
      </c>
      <c r="H37" s="17"/>
      <c r="I37" s="5"/>
      <c r="J37" s="86"/>
      <c r="K37" s="91"/>
      <c r="L37" s="4"/>
      <c r="M37" s="96"/>
      <c r="N37" s="4"/>
      <c r="O37" s="96"/>
      <c r="P37" s="91"/>
      <c r="Q37" s="91"/>
      <c r="R37" s="91"/>
      <c r="S37" s="91"/>
      <c r="T37" s="91"/>
      <c r="U37" s="91"/>
      <c r="V37" s="91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3"/>
      <c r="AJ37" s="3"/>
    </row>
    <row r="38" spans="2:34" ht="14.25" customHeight="1">
      <c r="B38" s="4" t="s">
        <v>27</v>
      </c>
      <c r="C38" s="4" t="str">
        <f>B38</f>
        <v>(4301) GRANTS AWARDS - TEMPORARILY RESTRICTED</v>
      </c>
      <c r="D38" s="5"/>
      <c r="E38" s="5"/>
      <c r="F38" s="5"/>
      <c r="G38" s="14">
        <f>SUM(W38:AA38)</f>
        <v>0</v>
      </c>
      <c r="H38" s="17"/>
      <c r="I38" s="5"/>
      <c r="J38" s="86"/>
      <c r="K38" s="91"/>
      <c r="L38" s="4"/>
      <c r="M38" s="96"/>
      <c r="N38" s="4"/>
      <c r="O38" s="96"/>
      <c r="P38" s="91"/>
      <c r="Q38" s="91"/>
      <c r="R38" s="91"/>
      <c r="S38" s="91"/>
      <c r="T38" s="91"/>
      <c r="U38" s="91"/>
      <c r="V38" s="91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2:34" ht="14.25" customHeight="1">
      <c r="B39" s="4" t="s">
        <v>28</v>
      </c>
      <c r="C39" s="4" t="str">
        <f>B39</f>
        <v>(4400) DONATIONS/HONORARIA</v>
      </c>
      <c r="D39" s="5"/>
      <c r="E39" s="5"/>
      <c r="F39" s="5"/>
      <c r="G39" s="14">
        <f>SUM(W39:AA39)</f>
        <v>0</v>
      </c>
      <c r="H39" s="17"/>
      <c r="I39" s="5"/>
      <c r="J39" s="86"/>
      <c r="K39" s="91"/>
      <c r="L39" s="4"/>
      <c r="M39" s="96"/>
      <c r="N39" s="4"/>
      <c r="O39" s="96"/>
      <c r="P39" s="91"/>
      <c r="Q39" s="91"/>
      <c r="R39" s="91"/>
      <c r="S39" s="91"/>
      <c r="T39" s="91"/>
      <c r="U39" s="91"/>
      <c r="V39" s="91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6" ht="14.25" customHeight="1">
      <c r="A40" s="3"/>
      <c r="B40" s="4" t="s">
        <v>29</v>
      </c>
      <c r="C40" s="4" t="str">
        <f>B40</f>
        <v>(4420) INT/DIV</v>
      </c>
      <c r="D40" s="5"/>
      <c r="E40" s="5"/>
      <c r="F40" s="5"/>
      <c r="G40" s="14">
        <f>SUM(W40:AA40)</f>
        <v>0</v>
      </c>
      <c r="H40" s="17"/>
      <c r="I40" s="5"/>
      <c r="J40" s="86"/>
      <c r="K40" s="91"/>
      <c r="L40" s="4"/>
      <c r="M40" s="96"/>
      <c r="N40" s="4"/>
      <c r="O40" s="96"/>
      <c r="P40" s="91"/>
      <c r="Q40" s="91"/>
      <c r="R40" s="91"/>
      <c r="S40" s="91"/>
      <c r="T40" s="91"/>
      <c r="U40" s="91"/>
      <c r="V40" s="91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3"/>
      <c r="AJ40" s="3"/>
    </row>
    <row r="41" spans="1:36" ht="14.25" customHeight="1">
      <c r="A41" s="3"/>
      <c r="B41" s="4" t="s">
        <v>30</v>
      </c>
      <c r="C41" s="4" t="str">
        <f>B41</f>
        <v>(4421) ROYALTIES</v>
      </c>
      <c r="D41" s="5"/>
      <c r="E41" s="5"/>
      <c r="F41" s="5"/>
      <c r="G41" s="14">
        <f>SUM(W41:AA41)</f>
        <v>0</v>
      </c>
      <c r="H41" s="17"/>
      <c r="I41" s="5"/>
      <c r="J41" s="86"/>
      <c r="K41" s="91"/>
      <c r="L41" s="4"/>
      <c r="M41" s="96"/>
      <c r="N41" s="4"/>
      <c r="O41" s="96"/>
      <c r="P41" s="91"/>
      <c r="Q41" s="91"/>
      <c r="R41" s="91"/>
      <c r="S41" s="91"/>
      <c r="T41" s="91"/>
      <c r="U41" s="91"/>
      <c r="V41" s="91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3"/>
      <c r="AJ41" s="3"/>
    </row>
    <row r="42" spans="1:36" ht="13.5" hidden="1">
      <c r="A42" s="3"/>
      <c r="B42" s="4" t="s">
        <v>31</v>
      </c>
      <c r="C42" s="4" t="str">
        <f>B42</f>
        <v>(4422) ENDOWMENT GAIN/LOSS-REALIZED</v>
      </c>
      <c r="D42" s="5"/>
      <c r="E42" s="5"/>
      <c r="F42" s="5"/>
      <c r="G42" s="14">
        <f>SUM(W42:AA42)</f>
        <v>0</v>
      </c>
      <c r="H42" s="17"/>
      <c r="I42" s="5"/>
      <c r="J42" s="86"/>
      <c r="K42" s="91"/>
      <c r="L42" s="4"/>
      <c r="M42" s="96"/>
      <c r="N42" s="4"/>
      <c r="O42" s="96"/>
      <c r="P42" s="91"/>
      <c r="Q42" s="91"/>
      <c r="R42" s="91"/>
      <c r="S42" s="91"/>
      <c r="T42" s="91"/>
      <c r="U42" s="91"/>
      <c r="V42" s="91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3"/>
      <c r="AJ42" s="3"/>
    </row>
    <row r="43" spans="1:36" ht="13.5" hidden="1">
      <c r="A43" s="3"/>
      <c r="B43" s="4" t="s">
        <v>32</v>
      </c>
      <c r="C43" s="4" t="str">
        <f>B43</f>
        <v>(4423) ENDWMNT GAIN/LOSS-UNREALIZED</v>
      </c>
      <c r="D43" s="5"/>
      <c r="E43" s="5"/>
      <c r="F43" s="5"/>
      <c r="G43" s="14">
        <f>SUM(W43:AA43)</f>
        <v>0</v>
      </c>
      <c r="H43" s="17"/>
      <c r="I43" s="5"/>
      <c r="J43" s="86"/>
      <c r="K43" s="91"/>
      <c r="L43" s="4"/>
      <c r="M43" s="96"/>
      <c r="N43" s="4"/>
      <c r="O43" s="96"/>
      <c r="P43" s="91"/>
      <c r="Q43" s="91"/>
      <c r="R43" s="91"/>
      <c r="S43" s="91"/>
      <c r="T43" s="91"/>
      <c r="U43" s="91"/>
      <c r="V43" s="91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3"/>
      <c r="AJ43" s="3"/>
    </row>
    <row r="44" spans="1:36" ht="14.25" customHeight="1">
      <c r="A44" s="54"/>
      <c r="B44" s="4" t="s">
        <v>33</v>
      </c>
      <c r="C44" s="4" t="str">
        <f>B44</f>
        <v>(4429) OVRHD-EXMPT REVENUE/DIVISIONS</v>
      </c>
      <c r="D44" s="5"/>
      <c r="E44" s="5"/>
      <c r="F44" s="5"/>
      <c r="G44" s="14">
        <f>SUM(W44:AA44)</f>
        <v>0</v>
      </c>
      <c r="H44" s="17"/>
      <c r="I44" s="5"/>
      <c r="J44" s="86"/>
      <c r="K44" s="91"/>
      <c r="L44" s="4"/>
      <c r="M44" s="96"/>
      <c r="N44" s="4"/>
      <c r="O44" s="96"/>
      <c r="P44" s="91"/>
      <c r="Q44" s="91"/>
      <c r="R44" s="91"/>
      <c r="S44" s="91"/>
      <c r="T44" s="91"/>
      <c r="U44" s="91"/>
      <c r="V44" s="91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62"/>
      <c r="AJ44" s="62"/>
    </row>
    <row r="45" spans="1:36" ht="14.25" customHeight="1">
      <c r="A45" s="3"/>
      <c r="B45" s="4" t="s">
        <v>34</v>
      </c>
      <c r="C45" s="4" t="str">
        <f>B45</f>
        <v>(4430) MISCELLANEOUS FEES</v>
      </c>
      <c r="D45" s="5"/>
      <c r="E45" s="5"/>
      <c r="F45" s="5"/>
      <c r="G45" s="14">
        <f>SUM(W45:AA45)</f>
        <v>0</v>
      </c>
      <c r="H45" s="17"/>
      <c r="I45" s="5"/>
      <c r="J45" s="86"/>
      <c r="K45" s="91"/>
      <c r="L45" s="4"/>
      <c r="M45" s="96"/>
      <c r="N45" s="4"/>
      <c r="O45" s="96"/>
      <c r="P45" s="91"/>
      <c r="Q45" s="91"/>
      <c r="R45" s="91"/>
      <c r="S45" s="91"/>
      <c r="T45" s="91"/>
      <c r="U45" s="91"/>
      <c r="V45" s="91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3"/>
      <c r="AJ45" s="3"/>
    </row>
    <row r="46" spans="2:34" ht="14.25" customHeight="1">
      <c r="B46" s="4" t="s">
        <v>35</v>
      </c>
      <c r="C46" s="4" t="str">
        <f>B46</f>
        <v>(4490) MISCELLANEOUS REVENUE</v>
      </c>
      <c r="D46" s="5"/>
      <c r="E46" s="5"/>
      <c r="F46" s="5"/>
      <c r="G46" s="14">
        <f>SUM(W46:AA46)</f>
        <v>0</v>
      </c>
      <c r="H46" s="17"/>
      <c r="I46" s="5"/>
      <c r="J46" s="86"/>
      <c r="K46" s="91"/>
      <c r="L46" s="4"/>
      <c r="M46" s="96"/>
      <c r="N46" s="4"/>
      <c r="O46" s="96"/>
      <c r="P46" s="91"/>
      <c r="Q46" s="91"/>
      <c r="R46" s="91"/>
      <c r="S46" s="91"/>
      <c r="T46" s="91"/>
      <c r="U46" s="91"/>
      <c r="V46" s="91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6" ht="14.25" customHeight="1">
      <c r="A47" s="3"/>
      <c r="B47" s="7"/>
      <c r="C47" s="7" t="s">
        <v>173</v>
      </c>
      <c r="D47" s="22">
        <f>SUM(D10:D46)</f>
        <v>30038</v>
      </c>
      <c r="E47" s="22">
        <f>SUM(E10:E46)</f>
        <v>13935</v>
      </c>
      <c r="F47" s="22">
        <f>SUM(F10:F46)</f>
        <v>28965</v>
      </c>
      <c r="G47" s="23">
        <f>SUM(G10:G46)</f>
        <v>10260</v>
      </c>
      <c r="H47" s="24">
        <f>SUM(H10:H46)</f>
        <v>21000</v>
      </c>
      <c r="I47" s="25">
        <f>SUM(I10:I46)</f>
        <v>21000</v>
      </c>
      <c r="J47" s="26">
        <f>SUM(J10:J46)</f>
        <v>48000</v>
      </c>
      <c r="K47" s="27">
        <f>SUM(K10:K46)</f>
        <v>4000</v>
      </c>
      <c r="L47" s="27">
        <f>SUM(L10:L46)</f>
        <v>4000</v>
      </c>
      <c r="M47" s="27">
        <f>SUM(M10:M46)</f>
        <v>4000</v>
      </c>
      <c r="N47" s="27">
        <f>SUM(N10:N46)</f>
        <v>4000</v>
      </c>
      <c r="O47" s="27">
        <f>SUM(O10:O46)</f>
        <v>4000</v>
      </c>
      <c r="P47" s="27">
        <f>SUM(P10:P46)</f>
        <v>4000</v>
      </c>
      <c r="Q47" s="27">
        <f>SUM(Q10:Q46)</f>
        <v>4000</v>
      </c>
      <c r="R47" s="27">
        <f>SUM(R10:R46)</f>
        <v>4000</v>
      </c>
      <c r="S47" s="27">
        <f>SUM(S10:S46)</f>
        <v>4000</v>
      </c>
      <c r="T47" s="22">
        <f>SUM(T10:T46)</f>
        <v>4000</v>
      </c>
      <c r="U47" s="25">
        <f>SUM(U10:U46)</f>
        <v>4000</v>
      </c>
      <c r="V47" s="27">
        <f>SUM(V10:V46)</f>
        <v>4000</v>
      </c>
      <c r="AI47" s="3"/>
      <c r="AJ47" s="3"/>
    </row>
    <row r="48" spans="1:36" ht="14.25" customHeight="1">
      <c r="A48" s="54"/>
      <c r="B48" s="4"/>
      <c r="C48" s="4" t="s">
        <v>174</v>
      </c>
      <c r="D48" s="5"/>
      <c r="E48" s="5"/>
      <c r="F48" s="5"/>
      <c r="G48" s="28"/>
      <c r="H48" s="14"/>
      <c r="I48" s="5"/>
      <c r="J48" s="16"/>
      <c r="K48" s="18"/>
      <c r="L48" s="18"/>
      <c r="M48" s="18"/>
      <c r="N48" s="18"/>
      <c r="O48" s="18"/>
      <c r="P48" s="18"/>
      <c r="Q48" s="18"/>
      <c r="R48" s="18"/>
      <c r="S48" s="18"/>
      <c r="T48" s="5"/>
      <c r="U48" s="19"/>
      <c r="V48" s="18"/>
      <c r="AI48" s="62"/>
      <c r="AJ48" s="62"/>
    </row>
    <row r="49" spans="1:36" ht="14.25" customHeight="1">
      <c r="A49" s="3"/>
      <c r="B49" s="3" t="s">
        <v>36</v>
      </c>
      <c r="C49" s="4" t="str">
        <f>B49</f>
        <v>(5000) SALARIES &amp; WAGES</v>
      </c>
      <c r="D49" s="5"/>
      <c r="E49" s="5"/>
      <c r="F49" s="5"/>
      <c r="G49" s="14">
        <f>SUM(W49:AA49)</f>
        <v>0</v>
      </c>
      <c r="H49" s="17"/>
      <c r="I49" s="5"/>
      <c r="J49" s="16"/>
      <c r="K49" s="29"/>
      <c r="L49" s="30"/>
      <c r="M49" s="31"/>
      <c r="N49" s="30"/>
      <c r="O49" s="31"/>
      <c r="P49" s="29"/>
      <c r="Q49" s="29"/>
      <c r="R49" s="29"/>
      <c r="S49" s="29"/>
      <c r="T49" s="29"/>
      <c r="U49" s="29"/>
      <c r="V49" s="29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3"/>
      <c r="AJ49" s="3"/>
    </row>
    <row r="50" spans="1:36" ht="14.25" customHeight="1">
      <c r="A50" s="54"/>
      <c r="B50" s="3" t="s">
        <v>37</v>
      </c>
      <c r="C50" s="4" t="str">
        <f>B50</f>
        <v>(5001) WAGES/TEMPORARY EMPLOYEES</v>
      </c>
      <c r="D50" s="5"/>
      <c r="E50" s="5"/>
      <c r="F50" s="5"/>
      <c r="G50" s="14">
        <f>SUM(W50:AA50)</f>
        <v>0</v>
      </c>
      <c r="H50" s="17"/>
      <c r="I50" s="5"/>
      <c r="J50" s="16"/>
      <c r="K50" s="29"/>
      <c r="L50" s="30"/>
      <c r="M50" s="31"/>
      <c r="N50" s="30"/>
      <c r="O50" s="31"/>
      <c r="P50" s="29"/>
      <c r="Q50" s="29"/>
      <c r="R50" s="29"/>
      <c r="S50" s="29"/>
      <c r="T50" s="29"/>
      <c r="U50" s="29"/>
      <c r="V50" s="29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62"/>
      <c r="AJ50" s="62"/>
    </row>
    <row r="51" spans="1:36" ht="13.5" customHeight="1">
      <c r="A51" s="45"/>
      <c r="B51" s="3" t="s">
        <v>38</v>
      </c>
      <c r="C51" s="4" t="str">
        <f>B51</f>
        <v>(5002) OVERTIME WAGES</v>
      </c>
      <c r="D51" s="5"/>
      <c r="E51" s="5"/>
      <c r="F51" s="5"/>
      <c r="G51" s="14">
        <f>SUM(W51:AA51)</f>
        <v>0</v>
      </c>
      <c r="H51" s="17"/>
      <c r="I51" s="5"/>
      <c r="J51" s="16"/>
      <c r="K51" s="29"/>
      <c r="L51" s="30"/>
      <c r="M51" s="31"/>
      <c r="N51" s="30"/>
      <c r="O51" s="31"/>
      <c r="P51" s="29"/>
      <c r="Q51" s="29"/>
      <c r="R51" s="29"/>
      <c r="S51" s="29"/>
      <c r="T51" s="29"/>
      <c r="U51" s="29"/>
      <c r="V51" s="29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45"/>
      <c r="AJ51" s="45"/>
    </row>
    <row r="52" spans="2:34" ht="13.5" customHeight="1">
      <c r="B52" s="3" t="s">
        <v>39</v>
      </c>
      <c r="C52" s="4" t="str">
        <f>B52</f>
        <v>(5005) ATTRITION FACTOR</v>
      </c>
      <c r="D52" s="5"/>
      <c r="E52" s="5"/>
      <c r="F52" s="5"/>
      <c r="G52" s="14">
        <f>SUM(W52:AA52)</f>
        <v>0</v>
      </c>
      <c r="H52" s="17"/>
      <c r="I52" s="5">
        <v>0</v>
      </c>
      <c r="J52" s="16">
        <v>0</v>
      </c>
      <c r="K52" s="29">
        <v>0</v>
      </c>
      <c r="L52" s="30">
        <v>0</v>
      </c>
      <c r="M52" s="31">
        <v>0</v>
      </c>
      <c r="N52" s="30">
        <v>0</v>
      </c>
      <c r="O52" s="31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2:34" ht="13.5" hidden="1">
      <c r="B53" s="3" t="s">
        <v>40</v>
      </c>
      <c r="C53" s="4" t="str">
        <f>B53</f>
        <v>(5009) ACCRUED VACATION WAGES</v>
      </c>
      <c r="D53" s="5"/>
      <c r="E53" s="5"/>
      <c r="F53" s="5"/>
      <c r="G53" s="14">
        <f>SUM(W53:AA53)</f>
        <v>0</v>
      </c>
      <c r="H53" s="17"/>
      <c r="I53" s="5"/>
      <c r="J53" s="16"/>
      <c r="K53" s="18"/>
      <c r="L53" s="5"/>
      <c r="M53" s="19"/>
      <c r="N53" s="5"/>
      <c r="O53" s="19"/>
      <c r="P53" s="18"/>
      <c r="Q53" s="18"/>
      <c r="R53" s="18"/>
      <c r="S53" s="18"/>
      <c r="T53" s="18"/>
      <c r="U53" s="18"/>
      <c r="V53" s="1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2:34" ht="13.5" customHeight="1">
      <c r="B54" s="3" t="s">
        <v>41</v>
      </c>
      <c r="C54" s="4" t="str">
        <f>B54</f>
        <v>(5010) EMPLOYEE BENEFITS</v>
      </c>
      <c r="D54" s="5"/>
      <c r="E54" s="5"/>
      <c r="F54" s="5"/>
      <c r="G54" s="14">
        <f>SUM(W54:AA54)</f>
        <v>0</v>
      </c>
      <c r="H54" s="17"/>
      <c r="I54" s="5">
        <v>0</v>
      </c>
      <c r="J54" s="16">
        <v>0</v>
      </c>
      <c r="K54" s="29">
        <v>0</v>
      </c>
      <c r="L54" s="30">
        <v>0</v>
      </c>
      <c r="M54" s="31">
        <v>0</v>
      </c>
      <c r="N54" s="30">
        <v>0</v>
      </c>
      <c r="O54" s="31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2:34" ht="13.5" customHeight="1">
      <c r="B55" s="3" t="s">
        <v>42</v>
      </c>
      <c r="C55" s="4" t="str">
        <f>B55</f>
        <v>(5011) LIFE INSURANCE</v>
      </c>
      <c r="D55" s="5"/>
      <c r="E55" s="5"/>
      <c r="F55" s="5"/>
      <c r="G55" s="14">
        <f>SUM(W55:AA55)</f>
        <v>0</v>
      </c>
      <c r="H55" s="17"/>
      <c r="I55" s="5"/>
      <c r="J55" s="16"/>
      <c r="K55" s="29"/>
      <c r="L55" s="30"/>
      <c r="M55" s="31"/>
      <c r="N55" s="30"/>
      <c r="O55" s="31"/>
      <c r="P55" s="29"/>
      <c r="Q55" s="29"/>
      <c r="R55" s="29"/>
      <c r="S55" s="29"/>
      <c r="T55" s="29"/>
      <c r="U55" s="29"/>
      <c r="V55" s="29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2:34" ht="13.5" customHeight="1">
      <c r="B56" s="3" t="s">
        <v>43</v>
      </c>
      <c r="C56" s="4" t="str">
        <f>B56</f>
        <v>(5012) DISABILITY INSURANCE</v>
      </c>
      <c r="D56" s="5"/>
      <c r="E56" s="5"/>
      <c r="F56" s="5"/>
      <c r="G56" s="14">
        <f>SUM(W56:AA56)</f>
        <v>0</v>
      </c>
      <c r="H56" s="17"/>
      <c r="I56" s="5"/>
      <c r="J56" s="16"/>
      <c r="K56" s="29"/>
      <c r="L56" s="30"/>
      <c r="M56" s="31"/>
      <c r="N56" s="30"/>
      <c r="O56" s="31"/>
      <c r="P56" s="29"/>
      <c r="Q56" s="29"/>
      <c r="R56" s="29"/>
      <c r="S56" s="29"/>
      <c r="T56" s="29"/>
      <c r="U56" s="29"/>
      <c r="V56" s="29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2:34" ht="13.5" customHeight="1">
      <c r="B57" s="3" t="s">
        <v>44</v>
      </c>
      <c r="C57" s="4" t="str">
        <f>B57</f>
        <v>(5013) WORKERS COMP INSURANCE</v>
      </c>
      <c r="D57" s="5"/>
      <c r="E57" s="5"/>
      <c r="F57" s="5"/>
      <c r="G57" s="14">
        <f>SUM(W57:AA57)</f>
        <v>0</v>
      </c>
      <c r="H57" s="17"/>
      <c r="I57" s="5"/>
      <c r="J57" s="16"/>
      <c r="K57" s="29"/>
      <c r="L57" s="30"/>
      <c r="M57" s="31"/>
      <c r="N57" s="30"/>
      <c r="O57" s="31"/>
      <c r="P57" s="29"/>
      <c r="Q57" s="29"/>
      <c r="R57" s="29"/>
      <c r="S57" s="29"/>
      <c r="T57" s="29"/>
      <c r="U57" s="29"/>
      <c r="V57" s="29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2:34" ht="13.5" customHeight="1">
      <c r="B58" s="3" t="s">
        <v>45</v>
      </c>
      <c r="C58" s="4" t="str">
        <f>B58</f>
        <v>(5014) ANNUITY/EMPLOYER CONTRIBUTION</v>
      </c>
      <c r="D58" s="5"/>
      <c r="E58" s="5"/>
      <c r="F58" s="5"/>
      <c r="G58" s="14">
        <f>SUM(W58:AA58)</f>
        <v>0</v>
      </c>
      <c r="H58" s="17"/>
      <c r="I58" s="5"/>
      <c r="J58" s="16"/>
      <c r="K58" s="29"/>
      <c r="L58" s="30"/>
      <c r="M58" s="31"/>
      <c r="N58" s="30"/>
      <c r="O58" s="31"/>
      <c r="P58" s="29"/>
      <c r="Q58" s="29"/>
      <c r="R58" s="29"/>
      <c r="S58" s="29"/>
      <c r="T58" s="29"/>
      <c r="U58" s="29"/>
      <c r="V58" s="29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2:34" ht="13.5" customHeight="1">
      <c r="B59" s="3" t="s">
        <v>46</v>
      </c>
      <c r="C59" s="4" t="str">
        <f>B59</f>
        <v>(5015) TUITION REIMBURSEMENT</v>
      </c>
      <c r="D59" s="5"/>
      <c r="E59" s="5"/>
      <c r="F59" s="5"/>
      <c r="G59" s="14">
        <f>SUM(W59:AA59)</f>
        <v>0</v>
      </c>
      <c r="H59" s="17"/>
      <c r="I59" s="5"/>
      <c r="J59" s="86"/>
      <c r="K59" s="91"/>
      <c r="L59" s="4"/>
      <c r="M59" s="96"/>
      <c r="N59" s="4"/>
      <c r="O59" s="96"/>
      <c r="P59" s="91"/>
      <c r="Q59" s="91"/>
      <c r="R59" s="91"/>
      <c r="S59" s="91"/>
      <c r="T59" s="91"/>
      <c r="U59" s="91"/>
      <c r="V59" s="91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2:34" ht="13.5" customHeight="1">
      <c r="B60" s="3" t="s">
        <v>47</v>
      </c>
      <c r="C60" s="4" t="str">
        <f>B60</f>
        <v>(5016) PROFESSIONAL MEMBERSHIPS</v>
      </c>
      <c r="D60" s="5"/>
      <c r="E60" s="5"/>
      <c r="F60" s="5"/>
      <c r="G60" s="14">
        <f>SUM(W60:AA60)</f>
        <v>0</v>
      </c>
      <c r="H60" s="17"/>
      <c r="I60" s="5"/>
      <c r="J60" s="86"/>
      <c r="K60" s="91"/>
      <c r="L60" s="4"/>
      <c r="M60" s="96"/>
      <c r="N60" s="4"/>
      <c r="O60" s="96"/>
      <c r="P60" s="91"/>
      <c r="Q60" s="91"/>
      <c r="R60" s="91"/>
      <c r="S60" s="91"/>
      <c r="T60" s="91"/>
      <c r="U60" s="91"/>
      <c r="V60" s="91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2:34" ht="13.5" customHeight="1">
      <c r="B61" s="3" t="s">
        <v>48</v>
      </c>
      <c r="C61" s="4" t="str">
        <f>B61</f>
        <v>(5019) HEALTH INSURANCE</v>
      </c>
      <c r="D61" s="5"/>
      <c r="E61" s="5"/>
      <c r="F61" s="5"/>
      <c r="G61" s="14">
        <f>SUM(W61:AA61)</f>
        <v>0</v>
      </c>
      <c r="H61" s="17"/>
      <c r="I61" s="5"/>
      <c r="J61" s="16"/>
      <c r="K61" s="29"/>
      <c r="L61" s="30"/>
      <c r="M61" s="31"/>
      <c r="N61" s="30"/>
      <c r="O61" s="31"/>
      <c r="P61" s="29"/>
      <c r="Q61" s="29"/>
      <c r="R61" s="29"/>
      <c r="S61" s="29"/>
      <c r="T61" s="29"/>
      <c r="U61" s="29"/>
      <c r="V61" s="29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2:34" ht="13.5" customHeight="1">
      <c r="B62" s="3" t="s">
        <v>49</v>
      </c>
      <c r="C62" s="4" t="str">
        <f>B62</f>
        <v>(5020) FICA/EMPLOYER CONTRIBUTION</v>
      </c>
      <c r="D62" s="5"/>
      <c r="E62" s="5"/>
      <c r="F62" s="5"/>
      <c r="G62" s="14">
        <f>SUM(W62:AA62)</f>
        <v>0</v>
      </c>
      <c r="H62" s="17"/>
      <c r="I62" s="5"/>
      <c r="J62" s="16"/>
      <c r="K62" s="29"/>
      <c r="L62" s="30"/>
      <c r="M62" s="31"/>
      <c r="N62" s="30"/>
      <c r="O62" s="31"/>
      <c r="P62" s="29"/>
      <c r="Q62" s="29"/>
      <c r="R62" s="29"/>
      <c r="S62" s="29"/>
      <c r="T62" s="29"/>
      <c r="U62" s="29"/>
      <c r="V62" s="29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2:34" ht="13.5" customHeight="1">
      <c r="B63" s="3" t="s">
        <v>50</v>
      </c>
      <c r="C63" s="4" t="str">
        <f>B63</f>
        <v>(5021) UNEMPLOYMENT COMPENSATION TAX</v>
      </c>
      <c r="D63" s="5"/>
      <c r="E63" s="5"/>
      <c r="F63" s="5"/>
      <c r="G63" s="14">
        <f>SUM(W63:AA63)</f>
        <v>0</v>
      </c>
      <c r="H63" s="17"/>
      <c r="I63" s="5"/>
      <c r="J63" s="16"/>
      <c r="K63" s="29"/>
      <c r="L63" s="30"/>
      <c r="M63" s="31"/>
      <c r="N63" s="30"/>
      <c r="O63" s="31"/>
      <c r="P63" s="29"/>
      <c r="Q63" s="29"/>
      <c r="R63" s="29"/>
      <c r="S63" s="29"/>
      <c r="T63" s="29"/>
      <c r="U63" s="29"/>
      <c r="V63" s="29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2:34" ht="13.5" customHeight="1">
      <c r="B64" s="3" t="s">
        <v>51</v>
      </c>
      <c r="C64" s="4" t="str">
        <f>B64</f>
        <v>(5032) RELOCATION EXPENSE</v>
      </c>
      <c r="D64" s="5"/>
      <c r="E64" s="5"/>
      <c r="F64" s="5"/>
      <c r="G64" s="14">
        <f>SUM(W64:AA64)</f>
        <v>0</v>
      </c>
      <c r="H64" s="17"/>
      <c r="I64" s="5"/>
      <c r="J64" s="86"/>
      <c r="K64" s="91"/>
      <c r="L64" s="4"/>
      <c r="M64" s="96"/>
      <c r="N64" s="4"/>
      <c r="O64" s="96"/>
      <c r="P64" s="91"/>
      <c r="Q64" s="91"/>
      <c r="R64" s="91"/>
      <c r="S64" s="91"/>
      <c r="T64" s="91"/>
      <c r="U64" s="91"/>
      <c r="V64" s="91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2:34" ht="13.5" hidden="1">
      <c r="B65" s="3" t="s">
        <v>52</v>
      </c>
      <c r="C65" s="4" t="str">
        <f>B65</f>
        <v>(5040) POST RETIREMENT BENEFITS</v>
      </c>
      <c r="D65" s="5"/>
      <c r="E65" s="5"/>
      <c r="F65" s="5"/>
      <c r="G65" s="14">
        <f>SUM(W65:AA65)</f>
        <v>0</v>
      </c>
      <c r="H65" s="17"/>
      <c r="I65" s="5"/>
      <c r="J65" s="86"/>
      <c r="K65" s="91"/>
      <c r="L65" s="4"/>
      <c r="M65" s="96"/>
      <c r="N65" s="4"/>
      <c r="O65" s="96"/>
      <c r="P65" s="91"/>
      <c r="Q65" s="91"/>
      <c r="R65" s="91"/>
      <c r="S65" s="91"/>
      <c r="T65" s="91"/>
      <c r="U65" s="91"/>
      <c r="V65" s="91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2:34" ht="13.5" hidden="1">
      <c r="B66" s="3" t="s">
        <v>53</v>
      </c>
      <c r="C66" s="4" t="str">
        <f>B66</f>
        <v>(5041) BLUE CROSS REFUND</v>
      </c>
      <c r="D66" s="5"/>
      <c r="E66" s="5"/>
      <c r="F66" s="5"/>
      <c r="G66" s="14">
        <f>SUM(W66:AA66)</f>
        <v>0</v>
      </c>
      <c r="H66" s="17"/>
      <c r="I66" s="5"/>
      <c r="J66" s="86"/>
      <c r="K66" s="91"/>
      <c r="L66" s="4"/>
      <c r="M66" s="96"/>
      <c r="N66" s="4"/>
      <c r="O66" s="96"/>
      <c r="P66" s="91"/>
      <c r="Q66" s="91"/>
      <c r="R66" s="91"/>
      <c r="S66" s="91"/>
      <c r="T66" s="91"/>
      <c r="U66" s="91"/>
      <c r="V66" s="91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2:34" ht="13.5" customHeight="1">
      <c r="B67" s="3" t="s">
        <v>54</v>
      </c>
      <c r="C67" s="4" t="str">
        <f>B67</f>
        <v>(5100) TEMPORARY EMPLOYEES/OUTSIDE</v>
      </c>
      <c r="D67" s="5"/>
      <c r="E67" s="5"/>
      <c r="F67" s="5"/>
      <c r="G67" s="14">
        <f>SUM(W67:AA67)</f>
        <v>0</v>
      </c>
      <c r="H67" s="17"/>
      <c r="I67" s="5"/>
      <c r="J67" s="86"/>
      <c r="K67" s="91"/>
      <c r="L67" s="4"/>
      <c r="M67" s="96"/>
      <c r="N67" s="4"/>
      <c r="O67" s="96"/>
      <c r="P67" s="91"/>
      <c r="Q67" s="91"/>
      <c r="R67" s="91"/>
      <c r="S67" s="91"/>
      <c r="T67" s="91"/>
      <c r="U67" s="91"/>
      <c r="V67" s="91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2:34" ht="13.5" customHeight="1">
      <c r="B68" s="3" t="s">
        <v>55</v>
      </c>
      <c r="C68" s="4" t="str">
        <f>B68</f>
        <v>(5110) PROFESSIONAL SERVICES</v>
      </c>
      <c r="D68" s="5"/>
      <c r="E68" s="5"/>
      <c r="F68" s="5"/>
      <c r="G68" s="14">
        <f>SUM(W68:AA68)</f>
        <v>0</v>
      </c>
      <c r="H68" s="17"/>
      <c r="I68" s="5"/>
      <c r="J68" s="86">
        <v>2080</v>
      </c>
      <c r="K68" s="91">
        <v>173.333333333333</v>
      </c>
      <c r="L68" s="4">
        <v>173.333333333333</v>
      </c>
      <c r="M68" s="96">
        <v>173.333333333333</v>
      </c>
      <c r="N68" s="4">
        <v>173.333333333333</v>
      </c>
      <c r="O68" s="96">
        <v>173.333333333333</v>
      </c>
      <c r="P68" s="91">
        <v>173.333333333333</v>
      </c>
      <c r="Q68" s="91">
        <v>173.333333333333</v>
      </c>
      <c r="R68" s="91">
        <v>173.333333333333</v>
      </c>
      <c r="S68" s="91">
        <v>173.333333333333</v>
      </c>
      <c r="T68" s="91">
        <v>173.333333333333</v>
      </c>
      <c r="U68" s="91">
        <v>173.333333333333</v>
      </c>
      <c r="V68" s="91">
        <v>173.333333333333</v>
      </c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2:34" ht="13.5" customHeight="1">
      <c r="B69" s="3" t="s">
        <v>56</v>
      </c>
      <c r="C69" s="4" t="str">
        <f>B69</f>
        <v>(5120) LEGAL FEES</v>
      </c>
      <c r="D69" s="5"/>
      <c r="E69" s="5"/>
      <c r="F69" s="5"/>
      <c r="G69" s="14">
        <f>SUM(W69:AA69)</f>
        <v>0</v>
      </c>
      <c r="H69" s="17"/>
      <c r="I69" s="5"/>
      <c r="J69" s="86"/>
      <c r="K69" s="91"/>
      <c r="L69" s="4"/>
      <c r="M69" s="96"/>
      <c r="N69" s="4"/>
      <c r="O69" s="96"/>
      <c r="P69" s="91"/>
      <c r="Q69" s="91"/>
      <c r="R69" s="91"/>
      <c r="S69" s="91"/>
      <c r="T69" s="91"/>
      <c r="U69" s="91"/>
      <c r="V69" s="91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2:34" ht="13.5" customHeight="1">
      <c r="B70" s="3" t="s">
        <v>57</v>
      </c>
      <c r="C70" s="4" t="str">
        <f>B70</f>
        <v>(5121) AUDIT/TAX FEES</v>
      </c>
      <c r="D70" s="5"/>
      <c r="E70" s="5"/>
      <c r="F70" s="5"/>
      <c r="G70" s="14">
        <f>SUM(W70:AA70)</f>
        <v>0</v>
      </c>
      <c r="H70" s="17"/>
      <c r="I70" s="5"/>
      <c r="J70" s="86"/>
      <c r="K70" s="91"/>
      <c r="L70" s="4"/>
      <c r="M70" s="96"/>
      <c r="N70" s="4"/>
      <c r="O70" s="96"/>
      <c r="P70" s="91"/>
      <c r="Q70" s="91"/>
      <c r="R70" s="91"/>
      <c r="S70" s="91"/>
      <c r="T70" s="91"/>
      <c r="U70" s="91"/>
      <c r="V70" s="91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2:34" ht="13.5" customHeight="1">
      <c r="B71" s="3" t="s">
        <v>58</v>
      </c>
      <c r="C71" s="4" t="str">
        <f>B71</f>
        <v>(5122) BANK S/C</v>
      </c>
      <c r="D71" s="5">
        <v>858.66999999999996</v>
      </c>
      <c r="E71" s="5">
        <v>242.36000000000001</v>
      </c>
      <c r="F71" s="5">
        <v>804.26999999999998</v>
      </c>
      <c r="G71" s="14">
        <f>SUM(W71:AA71)</f>
        <v>242.35999999999999</v>
      </c>
      <c r="H71" s="17">
        <v>599</v>
      </c>
      <c r="I71" s="5">
        <v>599</v>
      </c>
      <c r="J71" s="86">
        <v>1368</v>
      </c>
      <c r="K71" s="91">
        <v>114</v>
      </c>
      <c r="L71" s="4">
        <v>114</v>
      </c>
      <c r="M71" s="96">
        <v>114</v>
      </c>
      <c r="N71" s="4">
        <v>114</v>
      </c>
      <c r="O71" s="96">
        <v>114</v>
      </c>
      <c r="P71" s="91">
        <v>114</v>
      </c>
      <c r="Q71" s="91">
        <v>114</v>
      </c>
      <c r="R71" s="91">
        <v>114</v>
      </c>
      <c r="S71" s="91">
        <v>114</v>
      </c>
      <c r="T71" s="91">
        <v>114</v>
      </c>
      <c r="U71" s="91">
        <v>114</v>
      </c>
      <c r="V71" s="91">
        <v>114</v>
      </c>
      <c r="W71" s="20">
        <v>169.09999999999999</v>
      </c>
      <c r="X71" s="20">
        <v>60.409999999999997</v>
      </c>
      <c r="Y71" s="20">
        <v>12.85</v>
      </c>
      <c r="Z71" s="20"/>
      <c r="AA71" s="20"/>
      <c r="AB71" s="20"/>
      <c r="AC71" s="20"/>
      <c r="AD71" s="20"/>
      <c r="AE71" s="20"/>
      <c r="AF71" s="20"/>
      <c r="AG71" s="20"/>
      <c r="AH71" s="20"/>
    </row>
    <row r="72" spans="2:34" ht="13.5" customHeight="1">
      <c r="B72" s="3" t="s">
        <v>59</v>
      </c>
      <c r="C72" s="4" t="str">
        <f>B72</f>
        <v>(5140) EQUIP/FURN REPAIRS</v>
      </c>
      <c r="D72" s="5"/>
      <c r="E72" s="5"/>
      <c r="F72" s="5"/>
      <c r="G72" s="14">
        <f>SUM(W72:AA72)</f>
        <v>0</v>
      </c>
      <c r="H72" s="17"/>
      <c r="I72" s="5"/>
      <c r="J72" s="86"/>
      <c r="K72" s="91"/>
      <c r="L72" s="4"/>
      <c r="M72" s="96"/>
      <c r="N72" s="4"/>
      <c r="O72" s="96"/>
      <c r="P72" s="91"/>
      <c r="Q72" s="91"/>
      <c r="R72" s="91"/>
      <c r="S72" s="91"/>
      <c r="T72" s="91"/>
      <c r="U72" s="91"/>
      <c r="V72" s="91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2:34" ht="13.5" customHeight="1">
      <c r="B73" s="3" t="s">
        <v>60</v>
      </c>
      <c r="C73" s="4" t="str">
        <f>B73</f>
        <v>(5141) MAINTENANCE AGREEMENTS</v>
      </c>
      <c r="D73" s="5"/>
      <c r="E73" s="5"/>
      <c r="F73" s="5"/>
      <c r="G73" s="14">
        <f>SUM(W73:AA73)</f>
        <v>0</v>
      </c>
      <c r="H73" s="17"/>
      <c r="I73" s="5"/>
      <c r="J73" s="86"/>
      <c r="K73" s="91"/>
      <c r="L73" s="4"/>
      <c r="M73" s="96"/>
      <c r="N73" s="4"/>
      <c r="O73" s="96"/>
      <c r="P73" s="91"/>
      <c r="Q73" s="91"/>
      <c r="R73" s="91"/>
      <c r="S73" s="91"/>
      <c r="T73" s="91"/>
      <c r="U73" s="91"/>
      <c r="V73" s="91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2:34" ht="13.5" customHeight="1">
      <c r="B74" s="3" t="s">
        <v>61</v>
      </c>
      <c r="C74" s="4" t="str">
        <f>B74</f>
        <v>(5150) MESSENGER SERVICE</v>
      </c>
      <c r="D74" s="5"/>
      <c r="E74" s="5"/>
      <c r="F74" s="5"/>
      <c r="G74" s="14">
        <f>SUM(W74:AA74)</f>
        <v>0</v>
      </c>
      <c r="H74" s="17"/>
      <c r="I74" s="5"/>
      <c r="J74" s="86"/>
      <c r="K74" s="91"/>
      <c r="L74" s="4"/>
      <c r="M74" s="96"/>
      <c r="N74" s="4"/>
      <c r="O74" s="96"/>
      <c r="P74" s="91"/>
      <c r="Q74" s="91"/>
      <c r="R74" s="91"/>
      <c r="S74" s="91"/>
      <c r="T74" s="91"/>
      <c r="U74" s="91"/>
      <c r="V74" s="91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2:34" ht="13.5" customHeight="1">
      <c r="B75" s="3" t="s">
        <v>62</v>
      </c>
      <c r="C75" s="4" t="str">
        <f>B75</f>
        <v>(5151) DUPLICATION/OUTSIDE</v>
      </c>
      <c r="D75" s="5"/>
      <c r="E75" s="5"/>
      <c r="F75" s="5"/>
      <c r="G75" s="14">
        <f>SUM(W75:AA75)</f>
        <v>0</v>
      </c>
      <c r="H75" s="17"/>
      <c r="I75" s="5"/>
      <c r="J75" s="86"/>
      <c r="K75" s="91"/>
      <c r="L75" s="4"/>
      <c r="M75" s="96"/>
      <c r="N75" s="4"/>
      <c r="O75" s="96"/>
      <c r="P75" s="91"/>
      <c r="Q75" s="91"/>
      <c r="R75" s="91"/>
      <c r="S75" s="91"/>
      <c r="T75" s="91"/>
      <c r="U75" s="91"/>
      <c r="V75" s="91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2:34" ht="13.5" customHeight="1">
      <c r="B76" s="3" t="s">
        <v>63</v>
      </c>
      <c r="C76" s="4" t="str">
        <f>B76</f>
        <v>(5210) TRANSPORTATION</v>
      </c>
      <c r="D76" s="5"/>
      <c r="E76" s="5"/>
      <c r="F76" s="5"/>
      <c r="G76" s="14">
        <f>SUM(W76:AA76)</f>
        <v>0</v>
      </c>
      <c r="H76" s="17"/>
      <c r="I76" s="5"/>
      <c r="J76" s="86"/>
      <c r="K76" s="91"/>
      <c r="L76" s="4"/>
      <c r="M76" s="96"/>
      <c r="N76" s="4"/>
      <c r="O76" s="96"/>
      <c r="P76" s="91"/>
      <c r="Q76" s="91"/>
      <c r="R76" s="91"/>
      <c r="S76" s="91"/>
      <c r="T76" s="91"/>
      <c r="U76" s="91"/>
      <c r="V76" s="91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2:34" ht="13.5" customHeight="1">
      <c r="B77" s="3" t="s">
        <v>64</v>
      </c>
      <c r="C77" s="4" t="str">
        <f>B77</f>
        <v>(5212) LODGING &amp; MEALS</v>
      </c>
      <c r="D77" s="5"/>
      <c r="E77" s="5"/>
      <c r="F77" s="5"/>
      <c r="G77" s="14">
        <f>SUM(W77:AA77)</f>
        <v>0</v>
      </c>
      <c r="H77" s="17"/>
      <c r="I77" s="5"/>
      <c r="J77" s="86"/>
      <c r="K77" s="91"/>
      <c r="L77" s="4"/>
      <c r="M77" s="96"/>
      <c r="N77" s="4"/>
      <c r="O77" s="96"/>
      <c r="P77" s="91"/>
      <c r="Q77" s="91"/>
      <c r="R77" s="91"/>
      <c r="S77" s="91"/>
      <c r="T77" s="91"/>
      <c r="U77" s="91"/>
      <c r="V77" s="91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</row>
    <row r="78" spans="2:34" ht="13.5" customHeight="1">
      <c r="B78" s="3" t="s">
        <v>65</v>
      </c>
      <c r="C78" s="4" t="str">
        <f>B78</f>
        <v>(5214) ENTERTAINMENT</v>
      </c>
      <c r="D78" s="5"/>
      <c r="E78" s="5"/>
      <c r="F78" s="5"/>
      <c r="G78" s="14">
        <f>SUM(W78:AA78)</f>
        <v>0</v>
      </c>
      <c r="H78" s="17"/>
      <c r="I78" s="5"/>
      <c r="J78" s="86"/>
      <c r="K78" s="91"/>
      <c r="L78" s="4"/>
      <c r="M78" s="96"/>
      <c r="N78" s="4"/>
      <c r="O78" s="96"/>
      <c r="P78" s="91"/>
      <c r="Q78" s="91"/>
      <c r="R78" s="91"/>
      <c r="S78" s="91"/>
      <c r="T78" s="91"/>
      <c r="U78" s="91"/>
      <c r="V78" s="91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2:34" ht="13.5" customHeight="1">
      <c r="B79" s="3" t="s">
        <v>66</v>
      </c>
      <c r="C79" s="4" t="str">
        <f>B79</f>
        <v>(5216) BUSINESS MEETINGS</v>
      </c>
      <c r="D79" s="5"/>
      <c r="E79" s="5"/>
      <c r="F79" s="5"/>
      <c r="G79" s="14">
        <f>SUM(W79:AA79)</f>
        <v>0</v>
      </c>
      <c r="H79" s="17"/>
      <c r="I79" s="5"/>
      <c r="J79" s="86"/>
      <c r="K79" s="91"/>
      <c r="L79" s="4"/>
      <c r="M79" s="96"/>
      <c r="N79" s="4"/>
      <c r="O79" s="96"/>
      <c r="P79" s="91"/>
      <c r="Q79" s="91"/>
      <c r="R79" s="91"/>
      <c r="S79" s="91"/>
      <c r="T79" s="91"/>
      <c r="U79" s="91"/>
      <c r="V79" s="91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2:34" ht="13.5" customHeight="1">
      <c r="B80" s="3" t="s">
        <v>67</v>
      </c>
      <c r="C80" s="4" t="str">
        <f>B80</f>
        <v>(5219) UNALLOCATED AMERICAN EXPRESS</v>
      </c>
      <c r="D80" s="5"/>
      <c r="E80" s="5"/>
      <c r="F80" s="5"/>
      <c r="G80" s="14">
        <f>SUM(W80:AA80)</f>
        <v>0</v>
      </c>
      <c r="H80" s="17"/>
      <c r="I80" s="5"/>
      <c r="J80" s="86"/>
      <c r="K80" s="91"/>
      <c r="L80" s="4"/>
      <c r="M80" s="96"/>
      <c r="N80" s="4"/>
      <c r="O80" s="96"/>
      <c r="P80" s="91"/>
      <c r="Q80" s="91"/>
      <c r="R80" s="91"/>
      <c r="S80" s="91"/>
      <c r="T80" s="91"/>
      <c r="U80" s="91"/>
      <c r="V80" s="91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2:34" ht="13.5" customHeight="1">
      <c r="B81" s="3" t="s">
        <v>68</v>
      </c>
      <c r="C81" s="4" t="str">
        <f>B81</f>
        <v>(5300) FACILITIES RENT</v>
      </c>
      <c r="D81" s="5"/>
      <c r="E81" s="5"/>
      <c r="F81" s="5"/>
      <c r="G81" s="14">
        <f>SUM(W81:AA81)</f>
        <v>0</v>
      </c>
      <c r="H81" s="17"/>
      <c r="I81" s="5"/>
      <c r="J81" s="86"/>
      <c r="K81" s="91"/>
      <c r="L81" s="4"/>
      <c r="M81" s="96"/>
      <c r="N81" s="4"/>
      <c r="O81" s="96"/>
      <c r="P81" s="91"/>
      <c r="Q81" s="91"/>
      <c r="R81" s="91"/>
      <c r="S81" s="91"/>
      <c r="T81" s="91"/>
      <c r="U81" s="91"/>
      <c r="V81" s="91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2:34" ht="13.5" customHeight="1">
      <c r="B82" s="3" t="s">
        <v>69</v>
      </c>
      <c r="C82" s="4" t="str">
        <f>B82</f>
        <v>(5301) CONFERENCE EQUIPMENT RENTAL</v>
      </c>
      <c r="D82" s="5"/>
      <c r="E82" s="5"/>
      <c r="F82" s="5"/>
      <c r="G82" s="14">
        <f>SUM(W82:AA82)</f>
        <v>0</v>
      </c>
      <c r="H82" s="17"/>
      <c r="I82" s="5"/>
      <c r="J82" s="86"/>
      <c r="K82" s="91"/>
      <c r="L82" s="4"/>
      <c r="M82" s="96"/>
      <c r="N82" s="4"/>
      <c r="O82" s="96"/>
      <c r="P82" s="91"/>
      <c r="Q82" s="91"/>
      <c r="R82" s="91"/>
      <c r="S82" s="91"/>
      <c r="T82" s="91"/>
      <c r="U82" s="91"/>
      <c r="V82" s="91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2:34" ht="13.5" customHeight="1">
      <c r="B83" s="3" t="s">
        <v>70</v>
      </c>
      <c r="C83" s="4" t="str">
        <f>B83</f>
        <v>(5302) MEAL FUNCTIONS</v>
      </c>
      <c r="D83" s="5"/>
      <c r="E83" s="5"/>
      <c r="F83" s="5"/>
      <c r="G83" s="14">
        <f>SUM(W83:AA83)</f>
        <v>0</v>
      </c>
      <c r="H83" s="17"/>
      <c r="I83" s="5"/>
      <c r="J83" s="86"/>
      <c r="K83" s="91"/>
      <c r="L83" s="4"/>
      <c r="M83" s="96"/>
      <c r="N83" s="4"/>
      <c r="O83" s="96"/>
      <c r="P83" s="91"/>
      <c r="Q83" s="91"/>
      <c r="R83" s="91"/>
      <c r="S83" s="91"/>
      <c r="T83" s="91"/>
      <c r="U83" s="91"/>
      <c r="V83" s="91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</row>
    <row r="84" spans="2:34" ht="13.5" customHeight="1">
      <c r="B84" s="3" t="s">
        <v>71</v>
      </c>
      <c r="C84" s="4" t="str">
        <f>B84</f>
        <v>(5303) EXHIBITS</v>
      </c>
      <c r="D84" s="5"/>
      <c r="E84" s="5"/>
      <c r="F84" s="5"/>
      <c r="G84" s="14">
        <f>SUM(W84:AA84)</f>
        <v>0</v>
      </c>
      <c r="H84" s="17"/>
      <c r="I84" s="5"/>
      <c r="J84" s="86"/>
      <c r="K84" s="91"/>
      <c r="L84" s="4"/>
      <c r="M84" s="96"/>
      <c r="N84" s="4"/>
      <c r="O84" s="96"/>
      <c r="P84" s="91"/>
      <c r="Q84" s="91"/>
      <c r="R84" s="91"/>
      <c r="S84" s="91"/>
      <c r="T84" s="91"/>
      <c r="U84" s="91"/>
      <c r="V84" s="91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2:34" ht="13.5" customHeight="1">
      <c r="B85" s="3" t="s">
        <v>72</v>
      </c>
      <c r="C85" s="4" t="str">
        <f>B85</f>
        <v>(5304) SPEAKER/GUEST EXPENSE</v>
      </c>
      <c r="D85" s="5"/>
      <c r="E85" s="5"/>
      <c r="F85" s="5"/>
      <c r="G85" s="14">
        <f>SUM(W85:AA85)</f>
        <v>0</v>
      </c>
      <c r="H85" s="17"/>
      <c r="I85" s="5"/>
      <c r="J85" s="86"/>
      <c r="K85" s="91"/>
      <c r="L85" s="4"/>
      <c r="M85" s="96"/>
      <c r="N85" s="4"/>
      <c r="O85" s="96"/>
      <c r="P85" s="91"/>
      <c r="Q85" s="91"/>
      <c r="R85" s="91"/>
      <c r="S85" s="91"/>
      <c r="T85" s="91"/>
      <c r="U85" s="91"/>
      <c r="V85" s="91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2:34" ht="13.5" customHeight="1">
      <c r="B86" s="3" t="s">
        <v>73</v>
      </c>
      <c r="C86" s="4" t="str">
        <f>B86</f>
        <v>(5305) SPEAKER/GUEST HONORARIUM</v>
      </c>
      <c r="D86" s="5">
        <v>1200</v>
      </c>
      <c r="E86" s="5">
        <v>300</v>
      </c>
      <c r="F86" s="5">
        <v>600</v>
      </c>
      <c r="G86" s="14">
        <f>SUM(W86:AA86)</f>
        <v>150</v>
      </c>
      <c r="H86" s="17">
        <v>1200</v>
      </c>
      <c r="I86" s="5">
        <v>1200</v>
      </c>
      <c r="J86" s="86">
        <v>2400</v>
      </c>
      <c r="K86" s="91">
        <v>200</v>
      </c>
      <c r="L86" s="4">
        <v>200</v>
      </c>
      <c r="M86" s="96">
        <v>200</v>
      </c>
      <c r="N86" s="4">
        <v>200</v>
      </c>
      <c r="O86" s="96">
        <v>200</v>
      </c>
      <c r="P86" s="91">
        <v>200</v>
      </c>
      <c r="Q86" s="91">
        <v>200</v>
      </c>
      <c r="R86" s="91">
        <v>200</v>
      </c>
      <c r="S86" s="91">
        <v>200</v>
      </c>
      <c r="T86" s="91">
        <v>200</v>
      </c>
      <c r="U86" s="91">
        <v>200</v>
      </c>
      <c r="V86" s="91">
        <v>200</v>
      </c>
      <c r="W86" s="20"/>
      <c r="X86" s="20"/>
      <c r="Y86" s="20"/>
      <c r="Z86" s="20">
        <v>150</v>
      </c>
      <c r="AA86" s="20"/>
      <c r="AB86" s="20"/>
      <c r="AC86" s="20">
        <v>150</v>
      </c>
      <c r="AD86" s="20"/>
      <c r="AE86" s="20"/>
      <c r="AF86" s="20"/>
      <c r="AG86" s="20"/>
      <c r="AH86" s="20">
        <v>0</v>
      </c>
    </row>
    <row r="87" spans="2:34" ht="13.5" customHeight="1">
      <c r="B87" s="3" t="s">
        <v>74</v>
      </c>
      <c r="C87" s="4" t="str">
        <f>B87</f>
        <v>(5306) AWARDS</v>
      </c>
      <c r="D87" s="5"/>
      <c r="E87" s="5"/>
      <c r="F87" s="5"/>
      <c r="G87" s="14">
        <f>SUM(W87:AA87)</f>
        <v>0</v>
      </c>
      <c r="H87" s="17"/>
      <c r="I87" s="5"/>
      <c r="J87" s="86"/>
      <c r="K87" s="91"/>
      <c r="L87" s="4"/>
      <c r="M87" s="96"/>
      <c r="N87" s="4"/>
      <c r="O87" s="96"/>
      <c r="P87" s="91"/>
      <c r="Q87" s="91"/>
      <c r="R87" s="91"/>
      <c r="S87" s="91"/>
      <c r="T87" s="91"/>
      <c r="U87" s="91"/>
      <c r="V87" s="91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2:34" ht="13.5" customHeight="1">
      <c r="B88" s="3" t="s">
        <v>75</v>
      </c>
      <c r="C88" s="4" t="str">
        <f>B88</f>
        <v>(5307) SECURITY SERVICES</v>
      </c>
      <c r="D88" s="5"/>
      <c r="E88" s="5"/>
      <c r="F88" s="5"/>
      <c r="G88" s="14">
        <f>SUM(W88:AA88)</f>
        <v>0</v>
      </c>
      <c r="H88" s="17"/>
      <c r="I88" s="5"/>
      <c r="J88" s="86"/>
      <c r="K88" s="91"/>
      <c r="L88" s="4"/>
      <c r="M88" s="96"/>
      <c r="N88" s="4"/>
      <c r="O88" s="96"/>
      <c r="P88" s="91"/>
      <c r="Q88" s="91"/>
      <c r="R88" s="91"/>
      <c r="S88" s="91"/>
      <c r="T88" s="91"/>
      <c r="U88" s="91"/>
      <c r="V88" s="91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2:34" ht="13.5" customHeight="1">
      <c r="B89" s="3" t="s">
        <v>76</v>
      </c>
      <c r="C89" s="4" t="str">
        <f>B89</f>
        <v>(5308) SPECIAL TRANSPORTATION</v>
      </c>
      <c r="D89" s="5"/>
      <c r="E89" s="5"/>
      <c r="F89" s="5"/>
      <c r="G89" s="14">
        <f>SUM(W89:AA89)</f>
        <v>0</v>
      </c>
      <c r="H89" s="17"/>
      <c r="I89" s="5"/>
      <c r="J89" s="86"/>
      <c r="K89" s="91"/>
      <c r="L89" s="4"/>
      <c r="M89" s="96"/>
      <c r="N89" s="4"/>
      <c r="O89" s="96"/>
      <c r="P89" s="91"/>
      <c r="Q89" s="91"/>
      <c r="R89" s="91"/>
      <c r="S89" s="91"/>
      <c r="T89" s="91"/>
      <c r="U89" s="91"/>
      <c r="V89" s="91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2:34" ht="13.5" customHeight="1">
      <c r="B90" s="3" t="s">
        <v>77</v>
      </c>
      <c r="C90" s="4" t="str">
        <f>B90</f>
        <v>(5309) AUDIO/VISUAL EQUIPMENT RENTAL &amp; LABOR</v>
      </c>
      <c r="D90" s="5"/>
      <c r="E90" s="5"/>
      <c r="F90" s="5"/>
      <c r="G90" s="14">
        <f>SUM(W90:AA90)</f>
        <v>0</v>
      </c>
      <c r="H90" s="17"/>
      <c r="I90" s="5"/>
      <c r="J90" s="86"/>
      <c r="K90" s="91"/>
      <c r="L90" s="4"/>
      <c r="M90" s="96"/>
      <c r="N90" s="4"/>
      <c r="O90" s="96"/>
      <c r="P90" s="91"/>
      <c r="Q90" s="91"/>
      <c r="R90" s="91"/>
      <c r="S90" s="91"/>
      <c r="T90" s="91"/>
      <c r="U90" s="91"/>
      <c r="V90" s="91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2:34" ht="13.5" customHeight="1">
      <c r="B91" s="3" t="s">
        <v>78</v>
      </c>
      <c r="C91" s="4" t="str">
        <f>B91</f>
        <v>(5310) COMPUTER RENTAL/INTERNET CONNECTIONS</v>
      </c>
      <c r="D91" s="5"/>
      <c r="E91" s="5"/>
      <c r="F91" s="5"/>
      <c r="G91" s="14">
        <f>SUM(W91:AA91)</f>
        <v>0</v>
      </c>
      <c r="H91" s="17"/>
      <c r="I91" s="5"/>
      <c r="J91" s="86"/>
      <c r="K91" s="91"/>
      <c r="L91" s="4"/>
      <c r="M91" s="96"/>
      <c r="N91" s="4"/>
      <c r="O91" s="96"/>
      <c r="P91" s="91"/>
      <c r="Q91" s="91"/>
      <c r="R91" s="91"/>
      <c r="S91" s="91"/>
      <c r="T91" s="91"/>
      <c r="U91" s="91"/>
      <c r="V91" s="91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2:34" ht="13.5" customHeight="1">
      <c r="B92" s="3" t="s">
        <v>79</v>
      </c>
      <c r="C92" s="4" t="str">
        <f>B92</f>
        <v>(5350) PROGRAM ALLOCATION</v>
      </c>
      <c r="D92" s="5"/>
      <c r="E92" s="5"/>
      <c r="F92" s="5"/>
      <c r="G92" s="14">
        <f>SUM(W92:AA92)</f>
        <v>0</v>
      </c>
      <c r="H92" s="17"/>
      <c r="I92" s="5"/>
      <c r="J92" s="86"/>
      <c r="K92" s="91"/>
      <c r="L92" s="4"/>
      <c r="M92" s="96"/>
      <c r="N92" s="4"/>
      <c r="O92" s="96"/>
      <c r="P92" s="91"/>
      <c r="Q92" s="91"/>
      <c r="R92" s="91"/>
      <c r="S92" s="91"/>
      <c r="T92" s="91"/>
      <c r="U92" s="91"/>
      <c r="V92" s="91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2:34" ht="13.5" customHeight="1">
      <c r="B93" s="3" t="s">
        <v>80</v>
      </c>
      <c r="C93" s="4" t="str">
        <f>B93</f>
        <v>(5400) EDITORIAL/PROOFREADING/OUTSIDE</v>
      </c>
      <c r="D93" s="5"/>
      <c r="E93" s="5"/>
      <c r="F93" s="5"/>
      <c r="G93" s="14">
        <f>SUM(W93:AA93)</f>
        <v>0</v>
      </c>
      <c r="H93" s="17"/>
      <c r="I93" s="5">
        <v>1500</v>
      </c>
      <c r="J93" s="86">
        <v>1500</v>
      </c>
      <c r="K93" s="91"/>
      <c r="L93" s="4"/>
      <c r="M93" s="96"/>
      <c r="N93" s="4">
        <v>750</v>
      </c>
      <c r="O93" s="96"/>
      <c r="P93" s="91"/>
      <c r="Q93" s="91"/>
      <c r="R93" s="91"/>
      <c r="S93" s="91">
        <v>750</v>
      </c>
      <c r="T93" s="91"/>
      <c r="U93" s="91"/>
      <c r="V93" s="91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</row>
    <row r="94" spans="2:34" ht="13.5" customHeight="1">
      <c r="B94" s="3" t="s">
        <v>81</v>
      </c>
      <c r="C94" s="4" t="str">
        <f>B94</f>
        <v>(5401) TYPESETTING/COMPOSITION-OUTSD</v>
      </c>
      <c r="D94" s="5"/>
      <c r="E94" s="5"/>
      <c r="F94" s="5"/>
      <c r="G94" s="14">
        <f>SUM(W94:AA94)</f>
        <v>0</v>
      </c>
      <c r="H94" s="17"/>
      <c r="I94" s="5"/>
      <c r="J94" s="86"/>
      <c r="K94" s="91"/>
      <c r="L94" s="4"/>
      <c r="M94" s="96"/>
      <c r="N94" s="4"/>
      <c r="O94" s="96"/>
      <c r="P94" s="91"/>
      <c r="Q94" s="91"/>
      <c r="R94" s="91"/>
      <c r="S94" s="91"/>
      <c r="T94" s="91"/>
      <c r="U94" s="91"/>
      <c r="V94" s="91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2:34" ht="13.5" customHeight="1">
      <c r="B95" s="3" t="s">
        <v>82</v>
      </c>
      <c r="C95" s="4" t="str">
        <f>B95</f>
        <v>(5402) PRINTING-OUTSIDE</v>
      </c>
      <c r="D95" s="5"/>
      <c r="E95" s="5"/>
      <c r="F95" s="5"/>
      <c r="G95" s="14">
        <f>SUM(W95:AA95)</f>
        <v>0</v>
      </c>
      <c r="H95" s="17"/>
      <c r="I95" s="5"/>
      <c r="J95" s="86"/>
      <c r="K95" s="91"/>
      <c r="L95" s="4"/>
      <c r="M95" s="96"/>
      <c r="N95" s="4"/>
      <c r="O95" s="96"/>
      <c r="P95" s="91"/>
      <c r="Q95" s="91"/>
      <c r="R95" s="91"/>
      <c r="S95" s="91"/>
      <c r="T95" s="91"/>
      <c r="U95" s="91"/>
      <c r="V95" s="91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2:34" ht="13.5" customHeight="1">
      <c r="B96" s="3" t="s">
        <v>83</v>
      </c>
      <c r="C96" s="4" t="str">
        <f>B96</f>
        <v>(5403) BINDING-OUTSIDE</v>
      </c>
      <c r="D96" s="5"/>
      <c r="E96" s="5"/>
      <c r="F96" s="5"/>
      <c r="G96" s="14">
        <f>SUM(W96:AA96)</f>
        <v>0</v>
      </c>
      <c r="H96" s="17"/>
      <c r="I96" s="5"/>
      <c r="J96" s="86"/>
      <c r="K96" s="91"/>
      <c r="L96" s="4"/>
      <c r="M96" s="96"/>
      <c r="N96" s="4"/>
      <c r="O96" s="96"/>
      <c r="P96" s="91"/>
      <c r="Q96" s="91"/>
      <c r="R96" s="91"/>
      <c r="S96" s="91"/>
      <c r="T96" s="91"/>
      <c r="U96" s="91"/>
      <c r="V96" s="91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2:34" ht="13.5" customHeight="1">
      <c r="B97" s="3" t="s">
        <v>84</v>
      </c>
      <c r="C97" s="4" t="str">
        <f>B97</f>
        <v>(5404) DESIGN SERVICE-OUTSIDE</v>
      </c>
      <c r="D97" s="5"/>
      <c r="E97" s="5"/>
      <c r="F97" s="5"/>
      <c r="G97" s="14">
        <f>SUM(W97:AA97)</f>
        <v>0</v>
      </c>
      <c r="H97" s="17"/>
      <c r="I97" s="5"/>
      <c r="J97" s="86"/>
      <c r="K97" s="91"/>
      <c r="L97" s="4"/>
      <c r="M97" s="96"/>
      <c r="N97" s="4"/>
      <c r="O97" s="96"/>
      <c r="P97" s="91"/>
      <c r="Q97" s="91"/>
      <c r="R97" s="91"/>
      <c r="S97" s="91"/>
      <c r="T97" s="91"/>
      <c r="U97" s="91"/>
      <c r="V97" s="91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2:34" ht="13.5" customHeight="1">
      <c r="B98" s="3" t="s">
        <v>85</v>
      </c>
      <c r="C98" s="4" t="str">
        <f>B98</f>
        <v>(5406) REVIEW SERVICE</v>
      </c>
      <c r="D98" s="5"/>
      <c r="E98" s="5"/>
      <c r="F98" s="5"/>
      <c r="G98" s="14">
        <f>SUM(W98:AA98)</f>
        <v>0</v>
      </c>
      <c r="H98" s="17"/>
      <c r="I98" s="5"/>
      <c r="J98" s="86"/>
      <c r="K98" s="91"/>
      <c r="L98" s="4"/>
      <c r="M98" s="96"/>
      <c r="N98" s="4"/>
      <c r="O98" s="96"/>
      <c r="P98" s="91"/>
      <c r="Q98" s="91"/>
      <c r="R98" s="91"/>
      <c r="S98" s="91"/>
      <c r="T98" s="91"/>
      <c r="U98" s="91"/>
      <c r="V98" s="91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2:34" ht="13.5" customHeight="1">
      <c r="B99" s="3" t="s">
        <v>86</v>
      </c>
      <c r="C99" s="4" t="str">
        <f>B99</f>
        <v>(5410) MAIL SERVICE-OUTSIDE</v>
      </c>
      <c r="D99" s="5"/>
      <c r="E99" s="5"/>
      <c r="F99" s="5"/>
      <c r="G99" s="14">
        <f>SUM(W99:AA99)</f>
        <v>0</v>
      </c>
      <c r="H99" s="17"/>
      <c r="I99" s="5"/>
      <c r="J99" s="86"/>
      <c r="K99" s="91"/>
      <c r="L99" s="4"/>
      <c r="M99" s="96"/>
      <c r="N99" s="4"/>
      <c r="O99" s="96"/>
      <c r="P99" s="91"/>
      <c r="Q99" s="91"/>
      <c r="R99" s="91"/>
      <c r="S99" s="91"/>
      <c r="T99" s="91"/>
      <c r="U99" s="91"/>
      <c r="V99" s="91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2:34" ht="13.5" customHeight="1">
      <c r="B100" s="3" t="s">
        <v>87</v>
      </c>
      <c r="C100" s="4" t="str">
        <f>B100</f>
        <v>(5411) ADVERTISING/SPACE</v>
      </c>
      <c r="D100" s="5"/>
      <c r="E100" s="5"/>
      <c r="F100" s="5"/>
      <c r="G100" s="14">
        <f>SUM(W100:AA100)</f>
        <v>0</v>
      </c>
      <c r="H100" s="17"/>
      <c r="I100" s="5"/>
      <c r="J100" s="86"/>
      <c r="K100" s="91"/>
      <c r="L100" s="4"/>
      <c r="M100" s="96"/>
      <c r="N100" s="4"/>
      <c r="O100" s="96"/>
      <c r="P100" s="91"/>
      <c r="Q100" s="91"/>
      <c r="R100" s="91"/>
      <c r="S100" s="91"/>
      <c r="T100" s="91"/>
      <c r="U100" s="91"/>
      <c r="V100" s="91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2:34" ht="13.5" customHeight="1">
      <c r="B101" s="3" t="s">
        <v>88</v>
      </c>
      <c r="C101" s="4" t="str">
        <f>B101</f>
        <v>(5412) ADVERTISING/DIRECT</v>
      </c>
      <c r="D101" s="5"/>
      <c r="E101" s="5"/>
      <c r="F101" s="5"/>
      <c r="G101" s="14">
        <f>SUM(W101:AA101)</f>
        <v>0</v>
      </c>
      <c r="H101" s="17"/>
      <c r="I101" s="5"/>
      <c r="J101" s="86"/>
      <c r="K101" s="91"/>
      <c r="L101" s="4"/>
      <c r="M101" s="96"/>
      <c r="N101" s="4"/>
      <c r="O101" s="96"/>
      <c r="P101" s="91"/>
      <c r="Q101" s="91"/>
      <c r="R101" s="91"/>
      <c r="S101" s="91"/>
      <c r="T101" s="91"/>
      <c r="U101" s="91"/>
      <c r="V101" s="91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2:34" ht="13.5" customHeight="1">
      <c r="B102" s="3" t="s">
        <v>89</v>
      </c>
      <c r="C102" s="4" t="str">
        <f>B102</f>
        <v>(5413) MAIL LIST RENTAL</v>
      </c>
      <c r="D102" s="5"/>
      <c r="E102" s="5"/>
      <c r="F102" s="5"/>
      <c r="G102" s="14">
        <f>SUM(W102:AA102)</f>
        <v>0</v>
      </c>
      <c r="H102" s="17"/>
      <c r="I102" s="5"/>
      <c r="J102" s="86"/>
      <c r="K102" s="91"/>
      <c r="L102" s="4"/>
      <c r="M102" s="96"/>
      <c r="N102" s="4"/>
      <c r="O102" s="96"/>
      <c r="P102" s="91"/>
      <c r="Q102" s="91"/>
      <c r="R102" s="91"/>
      <c r="S102" s="91"/>
      <c r="T102" s="91"/>
      <c r="U102" s="91"/>
      <c r="V102" s="91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2:34" ht="13.5" customHeight="1">
      <c r="B103" s="3" t="s">
        <v>90</v>
      </c>
      <c r="C103" s="4" t="str">
        <f>B103</f>
        <v>(5414) SUPPLIES/PRODUCTION</v>
      </c>
      <c r="D103" s="5"/>
      <c r="E103" s="5"/>
      <c r="F103" s="5"/>
      <c r="G103" s="14">
        <f>SUM(W103:AA103)</f>
        <v>0</v>
      </c>
      <c r="H103" s="17"/>
      <c r="I103" s="5"/>
      <c r="J103" s="86"/>
      <c r="K103" s="91"/>
      <c r="L103" s="4"/>
      <c r="M103" s="96"/>
      <c r="N103" s="4"/>
      <c r="O103" s="96"/>
      <c r="P103" s="91"/>
      <c r="Q103" s="91"/>
      <c r="R103" s="91"/>
      <c r="S103" s="91"/>
      <c r="T103" s="91"/>
      <c r="U103" s="91"/>
      <c r="V103" s="91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2:34" ht="13.5" customHeight="1">
      <c r="B104" s="3" t="s">
        <v>91</v>
      </c>
      <c r="C104" s="4" t="str">
        <f>B104</f>
        <v>(5415) PRE-PRESS/PHOTOGRAPHIC SERVICE</v>
      </c>
      <c r="D104" s="5"/>
      <c r="E104" s="5"/>
      <c r="F104" s="5"/>
      <c r="G104" s="14">
        <f>SUM(W104:AA104)</f>
        <v>0</v>
      </c>
      <c r="H104" s="17"/>
      <c r="I104" s="5"/>
      <c r="J104" s="86"/>
      <c r="K104" s="91"/>
      <c r="L104" s="4"/>
      <c r="M104" s="96"/>
      <c r="N104" s="4"/>
      <c r="O104" s="96"/>
      <c r="P104" s="91"/>
      <c r="Q104" s="91"/>
      <c r="R104" s="91"/>
      <c r="S104" s="91"/>
      <c r="T104" s="91"/>
      <c r="U104" s="91"/>
      <c r="V104" s="91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2:34" ht="13.5" customHeight="1">
      <c r="B105" s="3" t="s">
        <v>92</v>
      </c>
      <c r="C105" s="4" t="str">
        <f>B105</f>
        <v>(5416) ADVERTISING PRODUCTION COST</v>
      </c>
      <c r="D105" s="5"/>
      <c r="E105" s="5"/>
      <c r="F105" s="5"/>
      <c r="G105" s="14">
        <f>SUM(W105:AA105)</f>
        <v>0</v>
      </c>
      <c r="H105" s="17"/>
      <c r="I105" s="5"/>
      <c r="J105" s="86"/>
      <c r="K105" s="91"/>
      <c r="L105" s="4"/>
      <c r="M105" s="96"/>
      <c r="N105" s="4"/>
      <c r="O105" s="96"/>
      <c r="P105" s="91"/>
      <c r="Q105" s="91"/>
      <c r="R105" s="91"/>
      <c r="S105" s="91"/>
      <c r="T105" s="91"/>
      <c r="U105" s="91"/>
      <c r="V105" s="91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2:34" ht="13.5" customHeight="1">
      <c r="B106" s="3" t="s">
        <v>93</v>
      </c>
      <c r="C106" s="4" t="str">
        <f>B106</f>
        <v>(5420) COPYRIGHT FEES</v>
      </c>
      <c r="D106" s="5"/>
      <c r="E106" s="5"/>
      <c r="F106" s="5"/>
      <c r="G106" s="14">
        <f>SUM(W106:AA106)</f>
        <v>0</v>
      </c>
      <c r="H106" s="17"/>
      <c r="I106" s="5"/>
      <c r="J106" s="86"/>
      <c r="K106" s="91"/>
      <c r="L106" s="4"/>
      <c r="M106" s="96"/>
      <c r="N106" s="4"/>
      <c r="O106" s="96"/>
      <c r="P106" s="91"/>
      <c r="Q106" s="91"/>
      <c r="R106" s="91"/>
      <c r="S106" s="91"/>
      <c r="T106" s="91"/>
      <c r="U106" s="91"/>
      <c r="V106" s="91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2:34" ht="13.5" customHeight="1">
      <c r="B107" s="3" t="s">
        <v>94</v>
      </c>
      <c r="C107" s="4" t="str">
        <f>B107</f>
        <v>(5430) WEB OPERATING EXPENSES</v>
      </c>
      <c r="D107" s="5"/>
      <c r="E107" s="5"/>
      <c r="F107" s="5"/>
      <c r="G107" s="14">
        <f>SUM(W107:AA107)</f>
        <v>0</v>
      </c>
      <c r="H107" s="17"/>
      <c r="I107" s="5"/>
      <c r="J107" s="86"/>
      <c r="K107" s="91"/>
      <c r="L107" s="4"/>
      <c r="M107" s="96"/>
      <c r="N107" s="4"/>
      <c r="O107" s="96"/>
      <c r="P107" s="91"/>
      <c r="Q107" s="91"/>
      <c r="R107" s="91"/>
      <c r="S107" s="91"/>
      <c r="T107" s="91"/>
      <c r="U107" s="91"/>
      <c r="V107" s="91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2:34" ht="13.5" customHeight="1">
      <c r="B108" s="3" t="s">
        <v>95</v>
      </c>
      <c r="C108" s="4" t="str">
        <f>B108</f>
        <v>(5431) WEBINAR/WEBCASTS/WEB CE EXP</v>
      </c>
      <c r="D108" s="5"/>
      <c r="E108" s="5"/>
      <c r="F108" s="5"/>
      <c r="G108" s="14">
        <f>SUM(W108:AA108)</f>
        <v>0</v>
      </c>
      <c r="H108" s="17"/>
      <c r="I108" s="5"/>
      <c r="J108" s="86"/>
      <c r="K108" s="91"/>
      <c r="L108" s="4"/>
      <c r="M108" s="96"/>
      <c r="N108" s="4"/>
      <c r="O108" s="96"/>
      <c r="P108" s="91"/>
      <c r="Q108" s="91"/>
      <c r="R108" s="91"/>
      <c r="S108" s="91"/>
      <c r="T108" s="91"/>
      <c r="U108" s="91"/>
      <c r="V108" s="91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2:34" ht="13.5" customHeight="1">
      <c r="B109" s="3" t="s">
        <v>96</v>
      </c>
      <c r="C109" s="4" t="str">
        <f>B109</f>
        <v>(5432) PURCHASED INVENTORY</v>
      </c>
      <c r="D109" s="5"/>
      <c r="E109" s="5"/>
      <c r="F109" s="5"/>
      <c r="G109" s="14">
        <f>SUM(W109:AA109)</f>
        <v>0</v>
      </c>
      <c r="H109" s="17"/>
      <c r="I109" s="5"/>
      <c r="J109" s="86"/>
      <c r="K109" s="91"/>
      <c r="L109" s="4"/>
      <c r="M109" s="96"/>
      <c r="N109" s="4"/>
      <c r="O109" s="96"/>
      <c r="P109" s="91"/>
      <c r="Q109" s="91"/>
      <c r="R109" s="91"/>
      <c r="S109" s="91"/>
      <c r="T109" s="91"/>
      <c r="U109" s="91"/>
      <c r="V109" s="91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2:34" ht="13.5" customHeight="1">
      <c r="B110" s="3" t="s">
        <v>97</v>
      </c>
      <c r="C110" s="4" t="str">
        <f>B110</f>
        <v>(5433) ORDER PROCESSING/FULFILLMENT</v>
      </c>
      <c r="D110" s="5"/>
      <c r="E110" s="5"/>
      <c r="F110" s="5"/>
      <c r="G110" s="14">
        <f>SUM(W110:AA110)</f>
        <v>0</v>
      </c>
      <c r="H110" s="17"/>
      <c r="I110" s="5"/>
      <c r="J110" s="86"/>
      <c r="K110" s="91"/>
      <c r="L110" s="4"/>
      <c r="M110" s="96"/>
      <c r="N110" s="4"/>
      <c r="O110" s="96"/>
      <c r="P110" s="91"/>
      <c r="Q110" s="91"/>
      <c r="R110" s="91"/>
      <c r="S110" s="91"/>
      <c r="T110" s="91"/>
      <c r="U110" s="91"/>
      <c r="V110" s="91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2:34" ht="13.5" customHeight="1">
      <c r="B111" s="3" t="s">
        <v>98</v>
      </c>
      <c r="C111" s="4" t="str">
        <f>B111</f>
        <v>(5480) COST OF SALES</v>
      </c>
      <c r="D111" s="5"/>
      <c r="E111" s="5"/>
      <c r="F111" s="5"/>
      <c r="G111" s="14">
        <f>SUM(W111:AA111)</f>
        <v>0</v>
      </c>
      <c r="H111" s="17"/>
      <c r="I111" s="5"/>
      <c r="J111" s="86"/>
      <c r="K111" s="91"/>
      <c r="L111" s="4"/>
      <c r="M111" s="96"/>
      <c r="N111" s="4"/>
      <c r="O111" s="96"/>
      <c r="P111" s="91"/>
      <c r="Q111" s="91"/>
      <c r="R111" s="91"/>
      <c r="S111" s="91"/>
      <c r="T111" s="91"/>
      <c r="U111" s="91"/>
      <c r="V111" s="91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2:34" ht="13.5" customHeight="1">
      <c r="B112" s="3" t="s">
        <v>99</v>
      </c>
      <c r="C112" s="4" t="str">
        <f>B112</f>
        <v>(5490) INVENTORY ADJUSTMENT</v>
      </c>
      <c r="D112" s="5"/>
      <c r="E112" s="5"/>
      <c r="F112" s="5">
        <v>0</v>
      </c>
      <c r="G112" s="14">
        <f>SUM(W112:AA112)</f>
        <v>0</v>
      </c>
      <c r="H112" s="17"/>
      <c r="I112" s="5"/>
      <c r="J112" s="86"/>
      <c r="K112" s="91"/>
      <c r="L112" s="4"/>
      <c r="M112" s="96"/>
      <c r="N112" s="4"/>
      <c r="O112" s="96"/>
      <c r="P112" s="91"/>
      <c r="Q112" s="91"/>
      <c r="R112" s="91"/>
      <c r="S112" s="91"/>
      <c r="T112" s="91"/>
      <c r="U112" s="91"/>
      <c r="V112" s="91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2:34" ht="13.5" customHeight="1">
      <c r="B113" s="3" t="s">
        <v>100</v>
      </c>
      <c r="C113" s="4" t="str">
        <f>B113</f>
        <v>(5499) INVENTORY RESERVE ADJUSTMENT</v>
      </c>
      <c r="D113" s="5"/>
      <c r="E113" s="5"/>
      <c r="F113" s="5"/>
      <c r="G113" s="14">
        <f>SUM(W113:AA113)</f>
        <v>0</v>
      </c>
      <c r="H113" s="17"/>
      <c r="I113" s="5"/>
      <c r="J113" s="86"/>
      <c r="K113" s="91"/>
      <c r="L113" s="4"/>
      <c r="M113" s="96"/>
      <c r="N113" s="4"/>
      <c r="O113" s="96"/>
      <c r="P113" s="91"/>
      <c r="Q113" s="91"/>
      <c r="R113" s="91"/>
      <c r="S113" s="91"/>
      <c r="T113" s="91"/>
      <c r="U113" s="91"/>
      <c r="V113" s="91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2:34" ht="13.5" customHeight="1">
      <c r="B114" s="3" t="s">
        <v>101</v>
      </c>
      <c r="C114" s="4" t="str">
        <f>B114</f>
        <v>(5030) STAFF RECRUITMENT/RELOCATION</v>
      </c>
      <c r="D114" s="5"/>
      <c r="E114" s="5"/>
      <c r="F114" s="5"/>
      <c r="G114" s="14">
        <f>SUM(W114:AA114)</f>
        <v>0</v>
      </c>
      <c r="H114" s="17"/>
      <c r="I114" s="5"/>
      <c r="J114" s="86"/>
      <c r="K114" s="91"/>
      <c r="L114" s="4"/>
      <c r="M114" s="96"/>
      <c r="N114" s="4"/>
      <c r="O114" s="96"/>
      <c r="P114" s="91"/>
      <c r="Q114" s="91"/>
      <c r="R114" s="91"/>
      <c r="S114" s="91"/>
      <c r="T114" s="91"/>
      <c r="U114" s="91"/>
      <c r="V114" s="91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2:34" ht="13.5" customHeight="1">
      <c r="B115" s="3" t="s">
        <v>102</v>
      </c>
      <c r="C115" s="4" t="str">
        <f>B115</f>
        <v>(5031) STAFF DEVELOPMENT</v>
      </c>
      <c r="D115" s="5"/>
      <c r="E115" s="5"/>
      <c r="F115" s="5"/>
      <c r="G115" s="14">
        <f>SUM(W115:AA115)</f>
        <v>0</v>
      </c>
      <c r="H115" s="17"/>
      <c r="I115" s="5"/>
      <c r="J115" s="86"/>
      <c r="K115" s="91"/>
      <c r="L115" s="4"/>
      <c r="M115" s="96"/>
      <c r="N115" s="4"/>
      <c r="O115" s="96"/>
      <c r="P115" s="91"/>
      <c r="Q115" s="91"/>
      <c r="R115" s="91"/>
      <c r="S115" s="91"/>
      <c r="T115" s="91"/>
      <c r="U115" s="91"/>
      <c r="V115" s="91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2:34" ht="13.5" customHeight="1">
      <c r="B116" s="3" t="s">
        <v>103</v>
      </c>
      <c r="C116" s="4" t="str">
        <f>B116</f>
        <v>(5500) SUPPLIES/OPERATING</v>
      </c>
      <c r="D116" s="5"/>
      <c r="E116" s="5"/>
      <c r="F116" s="5"/>
      <c r="G116" s="14">
        <f>SUM(W116:AA116)</f>
        <v>0</v>
      </c>
      <c r="H116" s="17"/>
      <c r="I116" s="5"/>
      <c r="J116" s="86"/>
      <c r="K116" s="91"/>
      <c r="L116" s="4"/>
      <c r="M116" s="96"/>
      <c r="N116" s="4"/>
      <c r="O116" s="96"/>
      <c r="P116" s="91"/>
      <c r="Q116" s="91"/>
      <c r="R116" s="91"/>
      <c r="S116" s="91"/>
      <c r="T116" s="91"/>
      <c r="U116" s="91"/>
      <c r="V116" s="91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2:34" ht="13.5" customHeight="1">
      <c r="B117" s="3" t="s">
        <v>104</v>
      </c>
      <c r="C117" s="4" t="str">
        <f>B117</f>
        <v>(5501) EQUIPMENT &amp; SOFTWARE/MINOR</v>
      </c>
      <c r="D117" s="5"/>
      <c r="E117" s="5"/>
      <c r="F117" s="5"/>
      <c r="G117" s="14">
        <f>SUM(W117:AA117)</f>
        <v>0</v>
      </c>
      <c r="H117" s="17"/>
      <c r="I117" s="5"/>
      <c r="J117" s="86"/>
      <c r="K117" s="91"/>
      <c r="L117" s="4"/>
      <c r="M117" s="96"/>
      <c r="N117" s="4"/>
      <c r="O117" s="96"/>
      <c r="P117" s="91"/>
      <c r="Q117" s="91"/>
      <c r="R117" s="91"/>
      <c r="S117" s="91"/>
      <c r="T117" s="91"/>
      <c r="U117" s="91"/>
      <c r="V117" s="91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2:34" ht="13.5" customHeight="1">
      <c r="B118" s="3" t="s">
        <v>105</v>
      </c>
      <c r="C118" s="4" t="str">
        <f>B118</f>
        <v>(5502) REFERENCE MATERIAL/PERIODICALS</v>
      </c>
      <c r="D118" s="5"/>
      <c r="E118" s="5"/>
      <c r="F118" s="5"/>
      <c r="G118" s="14">
        <f>SUM(W118:AA118)</f>
        <v>0</v>
      </c>
      <c r="H118" s="17"/>
      <c r="I118" s="5"/>
      <c r="J118" s="86"/>
      <c r="K118" s="91"/>
      <c r="L118" s="4"/>
      <c r="M118" s="96"/>
      <c r="N118" s="4"/>
      <c r="O118" s="96"/>
      <c r="P118" s="91"/>
      <c r="Q118" s="91"/>
      <c r="R118" s="91"/>
      <c r="S118" s="91"/>
      <c r="T118" s="91"/>
      <c r="U118" s="91"/>
      <c r="V118" s="91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2:34" ht="13.5" customHeight="1">
      <c r="B119" s="3" t="s">
        <v>106</v>
      </c>
      <c r="C119" s="4" t="str">
        <f>B119</f>
        <v>(5510) INSURANCE</v>
      </c>
      <c r="D119" s="5"/>
      <c r="E119" s="5"/>
      <c r="F119" s="5"/>
      <c r="G119" s="14">
        <f>SUM(W119:AA119)</f>
        <v>0</v>
      </c>
      <c r="H119" s="17"/>
      <c r="I119" s="5"/>
      <c r="J119" s="86"/>
      <c r="K119" s="91"/>
      <c r="L119" s="4"/>
      <c r="M119" s="96"/>
      <c r="N119" s="4"/>
      <c r="O119" s="96"/>
      <c r="P119" s="91"/>
      <c r="Q119" s="91"/>
      <c r="R119" s="91"/>
      <c r="S119" s="91"/>
      <c r="T119" s="91"/>
      <c r="U119" s="91"/>
      <c r="V119" s="91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2:34" ht="13.5" customHeight="1">
      <c r="B120" s="3" t="s">
        <v>107</v>
      </c>
      <c r="C120" s="4" t="str">
        <f>B120</f>
        <v>(5520) EQUIPMENT RENTAL/LEASE</v>
      </c>
      <c r="D120" s="5"/>
      <c r="E120" s="5"/>
      <c r="F120" s="5"/>
      <c r="G120" s="14">
        <f>SUM(W120:AA120)</f>
        <v>0</v>
      </c>
      <c r="H120" s="17"/>
      <c r="I120" s="5"/>
      <c r="J120" s="86"/>
      <c r="K120" s="91"/>
      <c r="L120" s="4"/>
      <c r="M120" s="96"/>
      <c r="N120" s="4"/>
      <c r="O120" s="96"/>
      <c r="P120" s="91"/>
      <c r="Q120" s="91"/>
      <c r="R120" s="91"/>
      <c r="S120" s="91"/>
      <c r="T120" s="91"/>
      <c r="U120" s="91"/>
      <c r="V120" s="91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2:34" ht="13.5" customHeight="1">
      <c r="B121" s="3" t="s">
        <v>108</v>
      </c>
      <c r="C121" s="4" t="str">
        <f>B121</f>
        <v>(5521) SPACE RENT</v>
      </c>
      <c r="D121" s="5"/>
      <c r="E121" s="5"/>
      <c r="F121" s="5"/>
      <c r="G121" s="14">
        <f>SUM(W121:AA121)</f>
        <v>0</v>
      </c>
      <c r="H121" s="17"/>
      <c r="I121" s="5"/>
      <c r="J121" s="86"/>
      <c r="K121" s="91"/>
      <c r="L121" s="4"/>
      <c r="M121" s="96"/>
      <c r="N121" s="4"/>
      <c r="O121" s="96"/>
      <c r="P121" s="91"/>
      <c r="Q121" s="91"/>
      <c r="R121" s="91"/>
      <c r="S121" s="91"/>
      <c r="T121" s="91"/>
      <c r="U121" s="91"/>
      <c r="V121" s="91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</row>
    <row r="122" spans="2:34" ht="13.5" customHeight="1">
      <c r="B122" s="3" t="s">
        <v>109</v>
      </c>
      <c r="C122" s="4" t="str">
        <f>B122</f>
        <v>(5522) TELEPHONE/FAX</v>
      </c>
      <c r="D122" s="5"/>
      <c r="E122" s="5"/>
      <c r="F122" s="5"/>
      <c r="G122" s="14">
        <f>SUM(W122:AA122)</f>
        <v>0</v>
      </c>
      <c r="H122" s="17"/>
      <c r="I122" s="5"/>
      <c r="J122" s="86"/>
      <c r="K122" s="91"/>
      <c r="L122" s="4"/>
      <c r="M122" s="96"/>
      <c r="N122" s="4"/>
      <c r="O122" s="96"/>
      <c r="P122" s="91"/>
      <c r="Q122" s="91"/>
      <c r="R122" s="91"/>
      <c r="S122" s="91"/>
      <c r="T122" s="91"/>
      <c r="U122" s="91"/>
      <c r="V122" s="91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2:34" ht="13.5" customHeight="1">
      <c r="B123" s="3" t="s">
        <v>110</v>
      </c>
      <c r="C123" s="4" t="str">
        <f>B123</f>
        <v>(5523) POSTAGE/E-MAIL</v>
      </c>
      <c r="D123" s="5"/>
      <c r="E123" s="5"/>
      <c r="F123" s="5"/>
      <c r="G123" s="14">
        <f>SUM(W123:AA123)</f>
        <v>0</v>
      </c>
      <c r="H123" s="17"/>
      <c r="I123" s="5"/>
      <c r="J123" s="86"/>
      <c r="K123" s="91"/>
      <c r="L123" s="4"/>
      <c r="M123" s="96"/>
      <c r="N123" s="4"/>
      <c r="O123" s="96"/>
      <c r="P123" s="91"/>
      <c r="Q123" s="91"/>
      <c r="R123" s="91"/>
      <c r="S123" s="91"/>
      <c r="T123" s="91"/>
      <c r="U123" s="91"/>
      <c r="V123" s="91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2:34" ht="13.5" customHeight="1">
      <c r="B124" s="3" t="s">
        <v>111</v>
      </c>
      <c r="C124" s="4" t="str">
        <f>B124</f>
        <v>(5525) UTILITIES</v>
      </c>
      <c r="D124" s="5"/>
      <c r="E124" s="5"/>
      <c r="F124" s="5"/>
      <c r="G124" s="14">
        <f>SUM(W124:AA124)</f>
        <v>0</v>
      </c>
      <c r="H124" s="17"/>
      <c r="I124" s="5"/>
      <c r="J124" s="86"/>
      <c r="K124" s="91"/>
      <c r="L124" s="4"/>
      <c r="M124" s="96"/>
      <c r="N124" s="4"/>
      <c r="O124" s="96"/>
      <c r="P124" s="91"/>
      <c r="Q124" s="91"/>
      <c r="R124" s="91"/>
      <c r="S124" s="91"/>
      <c r="T124" s="91"/>
      <c r="U124" s="91"/>
      <c r="V124" s="91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2:34" ht="13.5" customHeight="1">
      <c r="B125" s="3" t="s">
        <v>112</v>
      </c>
      <c r="C125" s="4" t="str">
        <f>B125</f>
        <v>(5530) DEPRECIATION F/E</v>
      </c>
      <c r="D125" s="5"/>
      <c r="E125" s="5"/>
      <c r="F125" s="5"/>
      <c r="G125" s="14">
        <f>SUM(W125:AA125)</f>
        <v>0</v>
      </c>
      <c r="H125" s="17"/>
      <c r="I125" s="5"/>
      <c r="J125" s="86"/>
      <c r="K125" s="91"/>
      <c r="L125" s="4"/>
      <c r="M125" s="96"/>
      <c r="N125" s="4"/>
      <c r="O125" s="96"/>
      <c r="P125" s="91"/>
      <c r="Q125" s="91"/>
      <c r="R125" s="91"/>
      <c r="S125" s="91"/>
      <c r="T125" s="91"/>
      <c r="U125" s="91"/>
      <c r="V125" s="91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</row>
    <row r="126" spans="2:34" ht="13.5" hidden="1">
      <c r="B126" s="3" t="s">
        <v>113</v>
      </c>
      <c r="C126" s="4" t="str">
        <f>B126</f>
        <v>(5531) DEPRECIATION BUILDING</v>
      </c>
      <c r="D126" s="5"/>
      <c r="E126" s="5"/>
      <c r="F126" s="5"/>
      <c r="G126" s="14">
        <f>SUM(W126:AA126)</f>
        <v>0</v>
      </c>
      <c r="H126" s="17"/>
      <c r="I126" s="5"/>
      <c r="J126" s="86"/>
      <c r="K126" s="91"/>
      <c r="L126" s="4"/>
      <c r="M126" s="96"/>
      <c r="N126" s="4"/>
      <c r="O126" s="96"/>
      <c r="P126" s="91"/>
      <c r="Q126" s="91"/>
      <c r="R126" s="91"/>
      <c r="S126" s="91"/>
      <c r="T126" s="91"/>
      <c r="U126" s="91"/>
      <c r="V126" s="91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2:34" ht="13.5" customHeight="1">
      <c r="B127" s="3" t="s">
        <v>114</v>
      </c>
      <c r="C127" s="4" t="str">
        <f>B127</f>
        <v>(5532) AMORT.- EQUIP N-S INTANGIBLE ASSETS</v>
      </c>
      <c r="D127" s="5"/>
      <c r="E127" s="5"/>
      <c r="F127" s="5"/>
      <c r="G127" s="14">
        <f>SUM(W127:AA127)</f>
        <v>0</v>
      </c>
      <c r="H127" s="17"/>
      <c r="I127" s="5"/>
      <c r="J127" s="86"/>
      <c r="K127" s="91"/>
      <c r="L127" s="4"/>
      <c r="M127" s="96"/>
      <c r="N127" s="4"/>
      <c r="O127" s="96"/>
      <c r="P127" s="91"/>
      <c r="Q127" s="91"/>
      <c r="R127" s="91"/>
      <c r="S127" s="91"/>
      <c r="T127" s="91"/>
      <c r="U127" s="91"/>
      <c r="V127" s="91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</row>
    <row r="128" spans="2:34" ht="13.5" hidden="1">
      <c r="B128" s="3" t="s">
        <v>115</v>
      </c>
      <c r="C128" s="4" t="str">
        <f>B128</f>
        <v>(5533) DO NOT USE N/S Intangible Assets</v>
      </c>
      <c r="D128" s="5"/>
      <c r="E128" s="5"/>
      <c r="F128" s="5"/>
      <c r="G128" s="14">
        <f>SUM(W128:AA128)</f>
        <v>0</v>
      </c>
      <c r="H128" s="17"/>
      <c r="I128" s="5"/>
      <c r="J128" s="86"/>
      <c r="K128" s="91"/>
      <c r="L128" s="4"/>
      <c r="M128" s="96"/>
      <c r="N128" s="4"/>
      <c r="O128" s="96"/>
      <c r="P128" s="91"/>
      <c r="Q128" s="91"/>
      <c r="R128" s="91"/>
      <c r="S128" s="91"/>
      <c r="T128" s="91"/>
      <c r="U128" s="91"/>
      <c r="V128" s="91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2:34" ht="13.5" customHeight="1">
      <c r="B129" s="3" t="s">
        <v>116</v>
      </c>
      <c r="C129" s="4" t="str">
        <f>B129</f>
        <v>(5540) ROYALTY EXPENSE</v>
      </c>
      <c r="D129" s="5"/>
      <c r="E129" s="5"/>
      <c r="F129" s="5"/>
      <c r="G129" s="14">
        <f>SUM(W129:AA129)</f>
        <v>0</v>
      </c>
      <c r="H129" s="17"/>
      <c r="I129" s="5"/>
      <c r="J129" s="86"/>
      <c r="K129" s="91"/>
      <c r="L129" s="4"/>
      <c r="M129" s="96"/>
      <c r="N129" s="4"/>
      <c r="O129" s="96"/>
      <c r="P129" s="91"/>
      <c r="Q129" s="91"/>
      <c r="R129" s="91"/>
      <c r="S129" s="91"/>
      <c r="T129" s="91"/>
      <c r="U129" s="91"/>
      <c r="V129" s="91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</row>
    <row r="130" spans="2:34" ht="13.5" hidden="1">
      <c r="B130" s="3" t="s">
        <v>117</v>
      </c>
      <c r="C130" s="4" t="str">
        <f>B130</f>
        <v>(5541) COLLECTION EXPENSE</v>
      </c>
      <c r="D130" s="5"/>
      <c r="E130" s="5"/>
      <c r="F130" s="5"/>
      <c r="G130" s="14">
        <f>SUM(W130:AA130)</f>
        <v>0</v>
      </c>
      <c r="H130" s="17"/>
      <c r="I130" s="5"/>
      <c r="J130" s="86"/>
      <c r="K130" s="91"/>
      <c r="L130" s="4"/>
      <c r="M130" s="96"/>
      <c r="N130" s="4"/>
      <c r="O130" s="96"/>
      <c r="P130" s="91"/>
      <c r="Q130" s="91"/>
      <c r="R130" s="91"/>
      <c r="S130" s="91"/>
      <c r="T130" s="91"/>
      <c r="U130" s="91"/>
      <c r="V130" s="91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</row>
    <row r="131" spans="2:34" ht="13.5" customHeight="1">
      <c r="B131" s="3" t="s">
        <v>118</v>
      </c>
      <c r="C131" s="4" t="str">
        <f>B131</f>
        <v>(5543) BAD DEBT EXPENSE</v>
      </c>
      <c r="D131" s="5"/>
      <c r="E131" s="5"/>
      <c r="F131" s="5"/>
      <c r="G131" s="14">
        <f>SUM(W131:AA131)</f>
        <v>0</v>
      </c>
      <c r="H131" s="17"/>
      <c r="I131" s="5"/>
      <c r="J131" s="86"/>
      <c r="K131" s="91"/>
      <c r="L131" s="4"/>
      <c r="M131" s="96"/>
      <c r="N131" s="4"/>
      <c r="O131" s="96"/>
      <c r="P131" s="91"/>
      <c r="Q131" s="91"/>
      <c r="R131" s="91"/>
      <c r="S131" s="91"/>
      <c r="T131" s="91"/>
      <c r="U131" s="91"/>
      <c r="V131" s="91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</row>
    <row r="132" spans="2:34" ht="13.5" customHeight="1">
      <c r="B132" s="3" t="s">
        <v>119</v>
      </c>
      <c r="C132" s="4" t="str">
        <f>B132</f>
        <v>(5544) INTEREST EXPENSE</v>
      </c>
      <c r="D132" s="5"/>
      <c r="E132" s="5"/>
      <c r="F132" s="5"/>
      <c r="G132" s="14">
        <f>SUM(W132:AA132)</f>
        <v>0</v>
      </c>
      <c r="H132" s="17"/>
      <c r="I132" s="5"/>
      <c r="J132" s="86"/>
      <c r="K132" s="91"/>
      <c r="L132" s="4"/>
      <c r="M132" s="96"/>
      <c r="N132" s="4"/>
      <c r="O132" s="96"/>
      <c r="P132" s="91"/>
      <c r="Q132" s="91"/>
      <c r="R132" s="91"/>
      <c r="S132" s="91"/>
      <c r="T132" s="91"/>
      <c r="U132" s="91"/>
      <c r="V132" s="91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2:34" ht="13.5" customHeight="1">
      <c r="B133" s="3" t="s">
        <v>120</v>
      </c>
      <c r="C133" s="4" t="str">
        <f>B133</f>
        <v>(5545) TAXES/PROPERTY</v>
      </c>
      <c r="D133" s="5"/>
      <c r="E133" s="5"/>
      <c r="F133" s="5"/>
      <c r="G133" s="14">
        <f>SUM(W133:AA133)</f>
        <v>0</v>
      </c>
      <c r="H133" s="17"/>
      <c r="I133" s="5"/>
      <c r="J133" s="86"/>
      <c r="K133" s="91"/>
      <c r="L133" s="4"/>
      <c r="M133" s="96"/>
      <c r="N133" s="4"/>
      <c r="O133" s="96"/>
      <c r="P133" s="91"/>
      <c r="Q133" s="91"/>
      <c r="R133" s="91"/>
      <c r="S133" s="91"/>
      <c r="T133" s="91"/>
      <c r="U133" s="91"/>
      <c r="V133" s="91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</row>
    <row r="134" spans="2:34" ht="13.5" customHeight="1">
      <c r="B134" s="3" t="s">
        <v>121</v>
      </c>
      <c r="C134" s="4" t="str">
        <f>B134</f>
        <v>(5550) PROMOTION</v>
      </c>
      <c r="D134" s="5"/>
      <c r="E134" s="5"/>
      <c r="F134" s="5"/>
      <c r="G134" s="14">
        <f>SUM(W134:AA134)</f>
        <v>0</v>
      </c>
      <c r="H134" s="17"/>
      <c r="I134" s="5"/>
      <c r="J134" s="86"/>
      <c r="K134" s="91"/>
      <c r="L134" s="4"/>
      <c r="M134" s="96"/>
      <c r="N134" s="4"/>
      <c r="O134" s="96"/>
      <c r="P134" s="91"/>
      <c r="Q134" s="91"/>
      <c r="R134" s="91"/>
      <c r="S134" s="91"/>
      <c r="T134" s="91"/>
      <c r="U134" s="91"/>
      <c r="V134" s="91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2:34" ht="13.5" customHeight="1">
      <c r="B135" s="3" t="s">
        <v>122</v>
      </c>
      <c r="C135" s="4" t="str">
        <f>B135</f>
        <v>(5560) ORG SUPPORT/CONTRIBUTION</v>
      </c>
      <c r="D135" s="5"/>
      <c r="E135" s="5"/>
      <c r="F135" s="5"/>
      <c r="G135" s="14">
        <f>SUM(W135:AA135)</f>
        <v>0</v>
      </c>
      <c r="H135" s="17"/>
      <c r="I135" s="5"/>
      <c r="J135" s="86"/>
      <c r="K135" s="91"/>
      <c r="L135" s="4"/>
      <c r="M135" s="96"/>
      <c r="N135" s="4"/>
      <c r="O135" s="96"/>
      <c r="P135" s="91"/>
      <c r="Q135" s="91"/>
      <c r="R135" s="91"/>
      <c r="S135" s="91"/>
      <c r="T135" s="91"/>
      <c r="U135" s="91"/>
      <c r="V135" s="91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</row>
    <row r="136" spans="2:34" ht="13.5" customHeight="1">
      <c r="B136" s="3" t="s">
        <v>123</v>
      </c>
      <c r="C136" s="4" t="str">
        <f>B136</f>
        <v>(5599) MISC EXPENSE</v>
      </c>
      <c r="D136" s="5"/>
      <c r="E136" s="5"/>
      <c r="F136" s="5"/>
      <c r="G136" s="14">
        <f>SUM(W136:AA136)</f>
        <v>0</v>
      </c>
      <c r="H136" s="17"/>
      <c r="I136" s="5"/>
      <c r="J136" s="86"/>
      <c r="K136" s="91"/>
      <c r="L136" s="4"/>
      <c r="M136" s="96"/>
      <c r="N136" s="4"/>
      <c r="O136" s="96"/>
      <c r="P136" s="91"/>
      <c r="Q136" s="91"/>
      <c r="R136" s="91"/>
      <c r="S136" s="91"/>
      <c r="T136" s="91"/>
      <c r="U136" s="91"/>
      <c r="V136" s="91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</row>
    <row r="137" spans="2:34" ht="13.5" customHeight="1">
      <c r="B137" s="3" t="s">
        <v>124</v>
      </c>
      <c r="C137" s="4" t="str">
        <f>B137</f>
        <v>(5800) IMPAIRMENT / GW INTANGIBLE ASSETS</v>
      </c>
      <c r="D137" s="5"/>
      <c r="E137" s="5"/>
      <c r="F137" s="5"/>
      <c r="G137" s="14">
        <f>SUM(W137:AA137)</f>
        <v>0</v>
      </c>
      <c r="H137" s="17"/>
      <c r="I137" s="5"/>
      <c r="J137" s="86"/>
      <c r="K137" s="91"/>
      <c r="L137" s="4"/>
      <c r="M137" s="96"/>
      <c r="N137" s="4"/>
      <c r="O137" s="96"/>
      <c r="P137" s="91"/>
      <c r="Q137" s="91"/>
      <c r="R137" s="91"/>
      <c r="S137" s="91"/>
      <c r="T137" s="91"/>
      <c r="U137" s="91"/>
      <c r="V137" s="9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2:34" ht="13.5" customHeight="1">
      <c r="B138" s="3" t="s">
        <v>125</v>
      </c>
      <c r="C138" s="4" t="str">
        <f>B138</f>
        <v>(5901) IUT/CPU</v>
      </c>
      <c r="D138" s="5"/>
      <c r="E138" s="5"/>
      <c r="F138" s="5"/>
      <c r="G138" s="14">
        <f>SUM(W138:AA138)</f>
        <v>0</v>
      </c>
      <c r="H138" s="17"/>
      <c r="I138" s="5"/>
      <c r="J138" s="86"/>
      <c r="K138" s="91"/>
      <c r="L138" s="4"/>
      <c r="M138" s="96"/>
      <c r="N138" s="4"/>
      <c r="O138" s="96"/>
      <c r="P138" s="91"/>
      <c r="Q138" s="91"/>
      <c r="R138" s="91"/>
      <c r="S138" s="91"/>
      <c r="T138" s="91"/>
      <c r="U138" s="91"/>
      <c r="V138" s="91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</row>
    <row r="139" spans="2:34" ht="13.5" customHeight="1">
      <c r="B139" s="3" t="s">
        <v>126</v>
      </c>
      <c r="C139" s="4" t="str">
        <f>B139</f>
        <v>(5902) IUT/DATA PROC</v>
      </c>
      <c r="D139" s="5"/>
      <c r="E139" s="5"/>
      <c r="F139" s="5"/>
      <c r="G139" s="14">
        <f>SUM(W139:AA139)</f>
        <v>0</v>
      </c>
      <c r="H139" s="17"/>
      <c r="I139" s="5"/>
      <c r="J139" s="86"/>
      <c r="K139" s="91"/>
      <c r="L139" s="4"/>
      <c r="M139" s="96"/>
      <c r="N139" s="4"/>
      <c r="O139" s="96"/>
      <c r="P139" s="91"/>
      <c r="Q139" s="91"/>
      <c r="R139" s="91"/>
      <c r="S139" s="91"/>
      <c r="T139" s="91"/>
      <c r="U139" s="91"/>
      <c r="V139" s="91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</row>
    <row r="140" spans="2:34" ht="13.5" customHeight="1">
      <c r="B140" s="3" t="s">
        <v>127</v>
      </c>
      <c r="C140" s="4" t="str">
        <f>B140</f>
        <v>(5903) IUT/SUBS PROC</v>
      </c>
      <c r="D140" s="5"/>
      <c r="E140" s="5"/>
      <c r="F140" s="5"/>
      <c r="G140" s="14">
        <f>SUM(W140:AA140)</f>
        <v>0</v>
      </c>
      <c r="H140" s="17"/>
      <c r="I140" s="5"/>
      <c r="J140" s="86"/>
      <c r="K140" s="91"/>
      <c r="L140" s="4"/>
      <c r="M140" s="96"/>
      <c r="N140" s="4"/>
      <c r="O140" s="96"/>
      <c r="P140" s="91"/>
      <c r="Q140" s="91"/>
      <c r="R140" s="91"/>
      <c r="S140" s="91"/>
      <c r="T140" s="91"/>
      <c r="U140" s="91"/>
      <c r="V140" s="91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2:34" ht="13.5" customHeight="1">
      <c r="B141" s="3" t="s">
        <v>128</v>
      </c>
      <c r="C141" s="4" t="str">
        <f>B141</f>
        <v>(5904) TRANSFER TO/FROM ENDOWMENT</v>
      </c>
      <c r="D141" s="5"/>
      <c r="E141" s="5"/>
      <c r="F141" s="5"/>
      <c r="G141" s="14">
        <f>SUM(W141:AA141)</f>
        <v>0</v>
      </c>
      <c r="H141" s="17"/>
      <c r="I141" s="5"/>
      <c r="J141" s="86"/>
      <c r="K141" s="91"/>
      <c r="L141" s="4"/>
      <c r="M141" s="96"/>
      <c r="N141" s="4"/>
      <c r="O141" s="96"/>
      <c r="P141" s="91"/>
      <c r="Q141" s="91"/>
      <c r="R141" s="91"/>
      <c r="S141" s="91"/>
      <c r="T141" s="91"/>
      <c r="U141" s="91"/>
      <c r="V141" s="91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</row>
    <row r="142" spans="2:34" ht="13.5" customHeight="1">
      <c r="B142" s="3" t="s">
        <v>129</v>
      </c>
      <c r="C142" s="4" t="str">
        <f>B142</f>
        <v>(5905) IUT/TELEPHONE</v>
      </c>
      <c r="D142" s="5"/>
      <c r="E142" s="5"/>
      <c r="F142" s="5"/>
      <c r="G142" s="14">
        <f>SUM(W142:AA142)</f>
        <v>0</v>
      </c>
      <c r="H142" s="17"/>
      <c r="I142" s="5"/>
      <c r="J142" s="86"/>
      <c r="K142" s="91"/>
      <c r="L142" s="4"/>
      <c r="M142" s="96"/>
      <c r="N142" s="4"/>
      <c r="O142" s="96"/>
      <c r="P142" s="91"/>
      <c r="Q142" s="91"/>
      <c r="R142" s="91"/>
      <c r="S142" s="91"/>
      <c r="T142" s="91"/>
      <c r="U142" s="91"/>
      <c r="V142" s="91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</row>
    <row r="143" spans="2:34" ht="13.5" customHeight="1">
      <c r="B143" s="3" t="s">
        <v>130</v>
      </c>
      <c r="C143" s="4" t="str">
        <f>B143</f>
        <v>(5906) IUT/ORDER BILLING</v>
      </c>
      <c r="D143" s="5"/>
      <c r="E143" s="5"/>
      <c r="F143" s="5"/>
      <c r="G143" s="14">
        <f>SUM(W143:AA143)</f>
        <v>0</v>
      </c>
      <c r="H143" s="17"/>
      <c r="I143" s="5"/>
      <c r="J143" s="86"/>
      <c r="K143" s="91"/>
      <c r="L143" s="4"/>
      <c r="M143" s="96"/>
      <c r="N143" s="4"/>
      <c r="O143" s="96"/>
      <c r="P143" s="91"/>
      <c r="Q143" s="91"/>
      <c r="R143" s="91"/>
      <c r="S143" s="91"/>
      <c r="T143" s="91"/>
      <c r="U143" s="91"/>
      <c r="V143" s="91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</row>
    <row r="144" spans="2:34" ht="13.5" customHeight="1">
      <c r="B144" s="3" t="s">
        <v>131</v>
      </c>
      <c r="C144" s="4" t="str">
        <f>B144</f>
        <v>(5908) IUT/MAINTENANCE</v>
      </c>
      <c r="D144" s="5"/>
      <c r="E144" s="5"/>
      <c r="F144" s="5"/>
      <c r="G144" s="14">
        <f>SUM(W144:AA144)</f>
        <v>0</v>
      </c>
      <c r="H144" s="17"/>
      <c r="I144" s="5"/>
      <c r="J144" s="86"/>
      <c r="K144" s="91"/>
      <c r="L144" s="4"/>
      <c r="M144" s="96"/>
      <c r="N144" s="4"/>
      <c r="O144" s="96"/>
      <c r="P144" s="91"/>
      <c r="Q144" s="91"/>
      <c r="R144" s="91"/>
      <c r="S144" s="91"/>
      <c r="T144" s="91"/>
      <c r="U144" s="91"/>
      <c r="V144" s="91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</row>
    <row r="145" spans="2:34" ht="13.5" customHeight="1">
      <c r="B145" s="3" t="s">
        <v>132</v>
      </c>
      <c r="C145" s="4" t="str">
        <f>B145</f>
        <v>(5909) IUT/DIST CTR</v>
      </c>
      <c r="D145" s="5"/>
      <c r="E145" s="5"/>
      <c r="F145" s="5"/>
      <c r="G145" s="14">
        <f>SUM(W145:AA145)</f>
        <v>0</v>
      </c>
      <c r="H145" s="17"/>
      <c r="I145" s="5"/>
      <c r="J145" s="86"/>
      <c r="K145" s="91"/>
      <c r="L145" s="4"/>
      <c r="M145" s="96"/>
      <c r="N145" s="4"/>
      <c r="O145" s="96"/>
      <c r="P145" s="91"/>
      <c r="Q145" s="91"/>
      <c r="R145" s="91"/>
      <c r="S145" s="91"/>
      <c r="T145" s="91"/>
      <c r="U145" s="91"/>
      <c r="V145" s="91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</row>
    <row r="146" spans="2:34" ht="13.5" customHeight="1">
      <c r="B146" s="3" t="s">
        <v>133</v>
      </c>
      <c r="C146" s="4" t="str">
        <f>B146</f>
        <v>(5910) IUT/REPRO CTR</v>
      </c>
      <c r="D146" s="5"/>
      <c r="E146" s="5"/>
      <c r="F146" s="5"/>
      <c r="G146" s="14">
        <f>SUM(W146:AA146)</f>
        <v>0</v>
      </c>
      <c r="H146" s="17"/>
      <c r="I146" s="5">
        <v>0</v>
      </c>
      <c r="J146" s="86">
        <v>0</v>
      </c>
      <c r="K146" s="91"/>
      <c r="L146" s="4"/>
      <c r="M146" s="96"/>
      <c r="N146" s="4"/>
      <c r="O146" s="96">
        <v>0</v>
      </c>
      <c r="P146" s="91"/>
      <c r="Q146" s="91"/>
      <c r="R146" s="91"/>
      <c r="S146" s="91"/>
      <c r="T146" s="91"/>
      <c r="U146" s="91"/>
      <c r="V146" s="91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</row>
    <row r="147" spans="2:34" ht="13.5" customHeight="1">
      <c r="B147" s="3" t="s">
        <v>134</v>
      </c>
      <c r="C147" s="4" t="str">
        <f>B147</f>
        <v>(5912) IUT-Copyediting/Proofreading</v>
      </c>
      <c r="D147" s="5"/>
      <c r="E147" s="5"/>
      <c r="F147" s="5"/>
      <c r="G147" s="14">
        <f>SUM(W147:AA147)</f>
        <v>0</v>
      </c>
      <c r="H147" s="17"/>
      <c r="I147" s="5"/>
      <c r="J147" s="86"/>
      <c r="K147" s="91"/>
      <c r="L147" s="4"/>
      <c r="M147" s="96"/>
      <c r="N147" s="4"/>
      <c r="O147" s="96"/>
      <c r="P147" s="91"/>
      <c r="Q147" s="91"/>
      <c r="R147" s="91"/>
      <c r="S147" s="91"/>
      <c r="T147" s="91"/>
      <c r="U147" s="91"/>
      <c r="V147" s="91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</row>
    <row r="148" spans="2:34" ht="13.5" customHeight="1">
      <c r="B148" s="3" t="s">
        <v>135</v>
      </c>
      <c r="C148" s="4" t="str">
        <f>B148</f>
        <v>(5913) IUT-Composition/Alteration</v>
      </c>
      <c r="D148" s="5"/>
      <c r="E148" s="5"/>
      <c r="F148" s="5"/>
      <c r="G148" s="14">
        <f>SUM(W148:AA148)</f>
        <v>0</v>
      </c>
      <c r="H148" s="17"/>
      <c r="I148" s="5"/>
      <c r="J148" s="86"/>
      <c r="K148" s="91"/>
      <c r="L148" s="4"/>
      <c r="M148" s="96"/>
      <c r="N148" s="4"/>
      <c r="O148" s="96"/>
      <c r="P148" s="91"/>
      <c r="Q148" s="91"/>
      <c r="R148" s="91"/>
      <c r="S148" s="91"/>
      <c r="T148" s="91"/>
      <c r="U148" s="91"/>
      <c r="V148" s="91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</row>
    <row r="149" spans="2:34" ht="13.5" customHeight="1">
      <c r="B149" s="3" t="s">
        <v>136</v>
      </c>
      <c r="C149" s="4" t="str">
        <f>B149</f>
        <v>(5940) IUT/REGISTRATION PROCESSING</v>
      </c>
      <c r="D149" s="5">
        <v>1092.8199999999999</v>
      </c>
      <c r="E149" s="5">
        <v>647.42999999999995</v>
      </c>
      <c r="F149" s="5">
        <v>953.75</v>
      </c>
      <c r="G149" s="14">
        <f>SUM(W149:AA149)</f>
        <v>0</v>
      </c>
      <c r="H149" s="17">
        <v>1517</v>
      </c>
      <c r="I149" s="5">
        <v>1554</v>
      </c>
      <c r="J149" s="86">
        <v>2760</v>
      </c>
      <c r="K149" s="91">
        <v>230</v>
      </c>
      <c r="L149" s="4">
        <v>230</v>
      </c>
      <c r="M149" s="96">
        <v>230</v>
      </c>
      <c r="N149" s="4">
        <v>230</v>
      </c>
      <c r="O149" s="96">
        <v>230</v>
      </c>
      <c r="P149" s="91">
        <v>230</v>
      </c>
      <c r="Q149" s="91">
        <v>230</v>
      </c>
      <c r="R149" s="91">
        <v>230</v>
      </c>
      <c r="S149" s="91">
        <v>230</v>
      </c>
      <c r="T149" s="91">
        <v>230</v>
      </c>
      <c r="U149" s="91">
        <v>230</v>
      </c>
      <c r="V149" s="91">
        <v>230</v>
      </c>
      <c r="W149" s="20"/>
      <c r="X149" s="20"/>
      <c r="Y149" s="20"/>
      <c r="Z149" s="20"/>
      <c r="AA149" s="20"/>
      <c r="AB149" s="20"/>
      <c r="AC149" s="20">
        <v>495.94999999999999</v>
      </c>
      <c r="AD149" s="20"/>
      <c r="AE149" s="20"/>
      <c r="AF149" s="20"/>
      <c r="AG149" s="20">
        <v>302.95999999999998</v>
      </c>
      <c r="AH149" s="20">
        <v>-151.47999999999999</v>
      </c>
    </row>
    <row r="150" spans="2:34" ht="13.5" customHeight="1">
      <c r="B150" s="3" t="s">
        <v>137</v>
      </c>
      <c r="C150" s="4" t="str">
        <f>B150</f>
        <v>(5941) IUT/CHOICE</v>
      </c>
      <c r="D150" s="5"/>
      <c r="E150" s="5"/>
      <c r="F150" s="5"/>
      <c r="G150" s="14">
        <f>SUM(W150:AA150)</f>
        <v>0</v>
      </c>
      <c r="H150" s="17"/>
      <c r="I150" s="5"/>
      <c r="J150" s="86"/>
      <c r="K150" s="91"/>
      <c r="L150" s="4"/>
      <c r="M150" s="96"/>
      <c r="N150" s="4"/>
      <c r="O150" s="96"/>
      <c r="P150" s="91"/>
      <c r="Q150" s="91"/>
      <c r="R150" s="91"/>
      <c r="S150" s="91"/>
      <c r="T150" s="91"/>
      <c r="U150" s="91"/>
      <c r="V150" s="91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</row>
    <row r="151" spans="2:34" ht="13.5" customHeight="1">
      <c r="B151" s="3" t="s">
        <v>138</v>
      </c>
      <c r="C151" s="4" t="str">
        <f>B151</f>
        <v>(5942) IUT/ADVERTISING</v>
      </c>
      <c r="D151" s="5"/>
      <c r="E151" s="5"/>
      <c r="F151" s="5"/>
      <c r="G151" s="14">
        <f>SUM(W151:AA151)</f>
        <v>0</v>
      </c>
      <c r="H151" s="17"/>
      <c r="I151" s="5"/>
      <c r="J151" s="86"/>
      <c r="K151" s="91"/>
      <c r="L151" s="4"/>
      <c r="M151" s="96"/>
      <c r="N151" s="4"/>
      <c r="O151" s="96"/>
      <c r="P151" s="91"/>
      <c r="Q151" s="91"/>
      <c r="R151" s="91"/>
      <c r="S151" s="91"/>
      <c r="T151" s="91"/>
      <c r="U151" s="91"/>
      <c r="V151" s="91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</row>
    <row r="152" spans="2:34" ht="13.5" customHeight="1">
      <c r="B152" s="3" t="s">
        <v>139</v>
      </c>
      <c r="C152" s="4" t="str">
        <f>B152</f>
        <v>(5999) IUT/MISC</v>
      </c>
      <c r="D152" s="5"/>
      <c r="E152" s="5"/>
      <c r="F152" s="5"/>
      <c r="G152" s="14">
        <f>SUM(W152:AA152)</f>
        <v>0</v>
      </c>
      <c r="H152" s="17"/>
      <c r="I152" s="5"/>
      <c r="J152" s="86">
        <v>4800</v>
      </c>
      <c r="K152" s="91">
        <v>400</v>
      </c>
      <c r="L152" s="4">
        <v>400</v>
      </c>
      <c r="M152" s="96">
        <v>400</v>
      </c>
      <c r="N152" s="4">
        <v>400</v>
      </c>
      <c r="O152" s="96">
        <v>400</v>
      </c>
      <c r="P152" s="91">
        <v>400</v>
      </c>
      <c r="Q152" s="91">
        <v>400</v>
      </c>
      <c r="R152" s="91">
        <v>400</v>
      </c>
      <c r="S152" s="91">
        <v>400</v>
      </c>
      <c r="T152" s="91">
        <v>400</v>
      </c>
      <c r="U152" s="91">
        <v>400</v>
      </c>
      <c r="V152" s="91">
        <v>400</v>
      </c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</row>
    <row r="153" spans="2:34" ht="13.5" customHeight="1">
      <c r="B153" s="3" t="s">
        <v>140</v>
      </c>
      <c r="C153" s="4" t="str">
        <f>B153</f>
        <v>(5911) IUT/OVERHEAD</v>
      </c>
      <c r="D153" s="5">
        <v>3889.9200000000001</v>
      </c>
      <c r="E153" s="5">
        <v>1839.4200000000001</v>
      </c>
      <c r="F153" s="5">
        <v>3823.3800000000001</v>
      </c>
      <c r="G153" s="14">
        <f>SUM(W153:AA153)</f>
        <v>1354.3199999999999</v>
      </c>
      <c r="H153" s="17">
        <v>2772</v>
      </c>
      <c r="I153" s="5">
        <v>2783</v>
      </c>
      <c r="J153" s="86">
        <v>6360</v>
      </c>
      <c r="K153" s="91">
        <v>530</v>
      </c>
      <c r="L153" s="4">
        <v>530</v>
      </c>
      <c r="M153" s="96">
        <v>530</v>
      </c>
      <c r="N153" s="4">
        <v>530</v>
      </c>
      <c r="O153" s="96">
        <v>530</v>
      </c>
      <c r="P153" s="91">
        <v>530</v>
      </c>
      <c r="Q153" s="91">
        <v>530</v>
      </c>
      <c r="R153" s="91">
        <v>530</v>
      </c>
      <c r="S153" s="91">
        <v>530</v>
      </c>
      <c r="T153" s="91">
        <v>530</v>
      </c>
      <c r="U153" s="91">
        <v>530</v>
      </c>
      <c r="V153" s="91">
        <v>530</v>
      </c>
      <c r="W153" s="20">
        <v>566.40999999999997</v>
      </c>
      <c r="X153" s="20">
        <v>668.98000000000002</v>
      </c>
      <c r="Y153" s="20">
        <v>118.93000000000001</v>
      </c>
      <c r="Z153" s="20"/>
      <c r="AA153" s="20"/>
      <c r="AB153" s="20">
        <v>970.20000000000005</v>
      </c>
      <c r="AC153" s="20">
        <v>-485.10000000000002</v>
      </c>
      <c r="AD153" s="20"/>
      <c r="AE153" s="20"/>
      <c r="AF153" s="20"/>
      <c r="AG153" s="20"/>
      <c r="AH153" s="20"/>
    </row>
    <row r="154" spans="2:34" ht="13.5" customHeight="1">
      <c r="B154" s="3" t="s">
        <v>141</v>
      </c>
      <c r="C154" s="4" t="str">
        <f>B154</f>
        <v>(5998) IUT/ALLOCATIONS</v>
      </c>
      <c r="D154" s="5"/>
      <c r="E154" s="5"/>
      <c r="F154" s="5"/>
      <c r="G154" s="14">
        <f>SUM(W154:AA154)</f>
        <v>0</v>
      </c>
      <c r="H154" s="17"/>
      <c r="I154" s="5"/>
      <c r="J154" s="86"/>
      <c r="K154" s="91"/>
      <c r="L154" s="4"/>
      <c r="M154" s="96"/>
      <c r="N154" s="4"/>
      <c r="O154" s="96"/>
      <c r="P154" s="91"/>
      <c r="Q154" s="91"/>
      <c r="R154" s="91"/>
      <c r="S154" s="91"/>
      <c r="T154" s="91"/>
      <c r="U154" s="91"/>
      <c r="V154" s="91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</row>
    <row r="155" spans="2:34" ht="13.5" customHeight="1">
      <c r="B155" s="3" t="s">
        <v>142</v>
      </c>
      <c r="C155" s="4" t="str">
        <f>B155</f>
        <v>(5600) TAXES/INCOME</v>
      </c>
      <c r="D155" s="5"/>
      <c r="E155" s="5"/>
      <c r="F155" s="5"/>
      <c r="G155" s="14">
        <f>SUM(W155:AA155)</f>
        <v>0</v>
      </c>
      <c r="H155" s="17"/>
      <c r="I155" s="5"/>
      <c r="J155" s="86"/>
      <c r="K155" s="91"/>
      <c r="L155" s="4"/>
      <c r="M155" s="96"/>
      <c r="N155" s="4"/>
      <c r="O155" s="96"/>
      <c r="P155" s="91"/>
      <c r="Q155" s="91"/>
      <c r="R155" s="91"/>
      <c r="S155" s="91"/>
      <c r="T155" s="91"/>
      <c r="U155" s="91"/>
      <c r="V155" s="91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</row>
    <row r="156" spans="2:34" ht="13.5" customHeight="1">
      <c r="B156" s="7" t="s">
        <v>143</v>
      </c>
      <c r="C156" s="7" t="str">
        <f>B156</f>
        <v>(TEI) Total Expenses plus Taxes/Income</v>
      </c>
      <c r="D156" s="22">
        <v>7041.4099999999999</v>
      </c>
      <c r="E156" s="22">
        <v>3029.21</v>
      </c>
      <c r="F156" s="22">
        <v>6181.3999999999996</v>
      </c>
      <c r="G156" s="32">
        <f>SUM(W156:AA156)</f>
        <v>1746.6800000000001</v>
      </c>
      <c r="H156" s="24">
        <v>6088</v>
      </c>
      <c r="I156" s="25">
        <v>7636.00000000001</v>
      </c>
      <c r="J156" s="26">
        <v>21268</v>
      </c>
      <c r="K156" s="27">
        <v>1647.3333333333301</v>
      </c>
      <c r="L156" s="27">
        <v>1647.3333333333301</v>
      </c>
      <c r="M156" s="27">
        <v>1647.3333333333301</v>
      </c>
      <c r="N156" s="27">
        <v>2397.3333333333298</v>
      </c>
      <c r="O156" s="27">
        <v>1647.3333333333301</v>
      </c>
      <c r="P156" s="27">
        <v>1647.3333333333301</v>
      </c>
      <c r="Q156" s="27">
        <v>1647.3333333333301</v>
      </c>
      <c r="R156" s="27">
        <v>1647.3333333333301</v>
      </c>
      <c r="S156" s="27">
        <v>2397.3333333333298</v>
      </c>
      <c r="T156" s="22">
        <v>1647.3333333333301</v>
      </c>
      <c r="U156" s="25">
        <v>1647.3333333333301</v>
      </c>
      <c r="V156" s="27">
        <v>1647.3333333333301</v>
      </c>
      <c r="W156" s="21">
        <v>735.50999999999999</v>
      </c>
      <c r="X156" s="21">
        <v>729.38999999999999</v>
      </c>
      <c r="Y156" s="21">
        <v>131.78</v>
      </c>
      <c r="Z156" s="21">
        <v>150</v>
      </c>
      <c r="AA156" s="21"/>
      <c r="AB156" s="21">
        <v>970.20000000000005</v>
      </c>
      <c r="AC156" s="21">
        <v>160.84999999999999</v>
      </c>
      <c r="AD156" s="21"/>
      <c r="AE156" s="21"/>
      <c r="AF156" s="21"/>
      <c r="AG156" s="21">
        <v>302.95999999999998</v>
      </c>
      <c r="AH156" s="21">
        <v>-151.47999999999999</v>
      </c>
    </row>
    <row r="157" spans="2:34" ht="13.5" customHeight="1">
      <c r="B157" s="3"/>
      <c r="D157" s="33"/>
      <c r="E157" s="33"/>
      <c r="F157" s="33"/>
      <c r="G157" s="34"/>
      <c r="H157" s="34"/>
      <c r="I157" s="33"/>
      <c r="J157" s="35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2:34" ht="13.5" customHeight="1">
      <c r="B158" s="7"/>
      <c r="C158" s="7" t="s">
        <v>175</v>
      </c>
      <c r="D158" s="36">
        <f>D47-D156</f>
        <v>22996.59</v>
      </c>
      <c r="E158" s="36">
        <f>E47-E156</f>
        <v>10905.790000000001</v>
      </c>
      <c r="F158" s="36">
        <f>F47-F156</f>
        <v>22783.599999999999</v>
      </c>
      <c r="G158" s="37">
        <f>G47-G156</f>
        <v>8513.3199999999997</v>
      </c>
      <c r="H158" s="38">
        <f>H47-H156</f>
        <v>14912</v>
      </c>
      <c r="I158" s="39">
        <f>I47-I156</f>
        <v>13363.999999999989</v>
      </c>
      <c r="J158" s="40">
        <f>J47-J156</f>
        <v>26732</v>
      </c>
      <c r="K158" s="41">
        <f>K47-K156</f>
        <v>2352.6666666666697</v>
      </c>
      <c r="L158" s="41">
        <f>L47-L156</f>
        <v>2352.6666666666697</v>
      </c>
      <c r="M158" s="41">
        <f>M47-M156</f>
        <v>2352.6666666666697</v>
      </c>
      <c r="N158" s="41">
        <f>N47-N156</f>
        <v>1602.6666666666702</v>
      </c>
      <c r="O158" s="41">
        <f>O47-O156</f>
        <v>2352.6666666666697</v>
      </c>
      <c r="P158" s="41">
        <f>P47-P156</f>
        <v>2352.6666666666697</v>
      </c>
      <c r="Q158" s="41">
        <f>Q47-Q156</f>
        <v>2352.6666666666697</v>
      </c>
      <c r="R158" s="41">
        <f>R47-R156</f>
        <v>2352.6666666666697</v>
      </c>
      <c r="S158" s="41">
        <f>S47-S156</f>
        <v>1602.6666666666702</v>
      </c>
      <c r="T158" s="36">
        <f>T47-T156</f>
        <v>2352.6666666666697</v>
      </c>
      <c r="U158" s="39">
        <f>U47-U156</f>
        <v>2352.6666666666697</v>
      </c>
      <c r="V158" s="41">
        <f>V47-V156</f>
        <v>2352.6666666666697</v>
      </c>
    </row>
    <row r="159" spans="2:34" ht="13.5" customHeight="1"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2:34" ht="13.5" customHeight="1">
      <c r="B160" s="3" t="s">
        <v>144</v>
      </c>
      <c r="C160" s="42" t="str">
        <f>B160</f>
        <v>(3000) BEGINNING NET ASSETS</v>
      </c>
      <c r="D160" s="43"/>
      <c r="E160" s="43"/>
      <c r="F160" s="43"/>
      <c r="G160" s="43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</row>
    <row r="161" spans="2:34" ht="13.5" customHeight="1">
      <c r="B161" s="3" t="s">
        <v>145</v>
      </c>
      <c r="C161" s="42" t="str">
        <f>B161</f>
        <v>(5900) Transfer To Endowment</v>
      </c>
      <c r="D161" s="43"/>
      <c r="E161" s="43"/>
      <c r="F161" s="43"/>
      <c r="G161" s="43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</row>
    <row r="162" spans="8:22" ht="13.5" customHeight="1">
      <c r="H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</row>
    <row r="163" spans="8:22" ht="13.5" customHeight="1">
      <c r="H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</row>
    <row r="164" spans="8:22" ht="13.5" customHeight="1">
      <c r="H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</row>
    <row r="165" spans="8:22" ht="14.25" customHeight="1">
      <c r="H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</row>
  </sheetData>
  <sheetProtection formatColumns="0"/>
  <mergeCells count="3">
    <mergeCell ref="D4:O4"/>
    <mergeCell ref="D5:T5"/>
    <mergeCell ref="D6:R6"/>
  </mergeCells>
  <conditionalFormatting sqref="D10">
    <cfRule type="cellIs" priority="1" dxfId="0" operator="greaterThan">
      <formula>1000</formula>
    </cfRule>
  </conditionalFormatting>
  <conditionalFormatting sqref="E10">
    <cfRule type="cellIs" priority="2" dxfId="0" operator="greaterThan">
      <formula>1000</formula>
    </cfRule>
  </conditionalFormatting>
  <conditionalFormatting sqref="F10">
    <cfRule type="cellIs" priority="3" dxfId="0" operator="greaterThan">
      <formula>1000</formula>
    </cfRule>
  </conditionalFormatting>
  <conditionalFormatting sqref="G10">
    <cfRule type="cellIs" priority="4" dxfId="0" operator="greaterThan">
      <formula>1000</formula>
    </cfRule>
  </conditionalFormatting>
  <conditionalFormatting sqref="H10">
    <cfRule type="cellIs" priority="5" dxfId="0" operator="greaterThan">
      <formula>1000</formula>
    </cfRule>
  </conditionalFormatting>
  <conditionalFormatting sqref="I10">
    <cfRule type="cellIs" priority="6" dxfId="0" operator="greaterThan">
      <formula>1000</formula>
    </cfRule>
  </conditionalFormatting>
  <conditionalFormatting sqref="J10">
    <cfRule type="cellIs" priority="7" dxfId="0" operator="greaterThan">
      <formula>1000</formula>
    </cfRule>
  </conditionalFormatting>
  <conditionalFormatting sqref="K10">
    <cfRule type="cellIs" priority="8" dxfId="0" operator="greaterThan">
      <formula>1000</formula>
    </cfRule>
  </conditionalFormatting>
  <conditionalFormatting sqref="L10">
    <cfRule type="cellIs" priority="9" dxfId="0" operator="greaterThan">
      <formula>1000</formula>
    </cfRule>
  </conditionalFormatting>
  <conditionalFormatting sqref="M10">
    <cfRule type="cellIs" priority="10" dxfId="0" operator="greaterThan">
      <formula>1000</formula>
    </cfRule>
  </conditionalFormatting>
  <conditionalFormatting sqref="N10">
    <cfRule type="cellIs" priority="11" dxfId="0" operator="greaterThan">
      <formula>1000</formula>
    </cfRule>
  </conditionalFormatting>
  <conditionalFormatting sqref="O10">
    <cfRule type="cellIs" priority="12" dxfId="0" operator="greaterThan">
      <formula>1000</formula>
    </cfRule>
  </conditionalFormatting>
  <conditionalFormatting sqref="P10">
    <cfRule type="cellIs" priority="13" dxfId="0" operator="greaterThan">
      <formula>1000</formula>
    </cfRule>
  </conditionalFormatting>
  <conditionalFormatting sqref="Q10">
    <cfRule type="cellIs" priority="14" dxfId="0" operator="greaterThan">
      <formula>1000</formula>
    </cfRule>
  </conditionalFormatting>
  <conditionalFormatting sqref="R10">
    <cfRule type="cellIs" priority="15" dxfId="0" operator="greaterThan">
      <formula>1000</formula>
    </cfRule>
  </conditionalFormatting>
  <conditionalFormatting sqref="S10">
    <cfRule type="cellIs" priority="16" dxfId="0" operator="greaterThan">
      <formula>1000</formula>
    </cfRule>
  </conditionalFormatting>
  <conditionalFormatting sqref="T10">
    <cfRule type="cellIs" priority="17" dxfId="0" operator="greaterThan">
      <formula>1000</formula>
    </cfRule>
  </conditionalFormatting>
  <conditionalFormatting sqref="U10">
    <cfRule type="cellIs" priority="18" dxfId="0" operator="greaterThan">
      <formula>1000</formula>
    </cfRule>
  </conditionalFormatting>
  <conditionalFormatting sqref="V10">
    <cfRule type="cellIs" priority="19" dxfId="0" operator="greaterThan">
      <formula>1000</formula>
    </cfRule>
  </conditionalFormatting>
  <conditionalFormatting sqref="D10">
    <cfRule type="cellIs" priority="20" dxfId="0" operator="greaterThan">
      <formula>1000</formula>
    </cfRule>
  </conditionalFormatting>
  <conditionalFormatting sqref="E10">
    <cfRule type="cellIs" priority="21" dxfId="0" operator="greaterThan">
      <formula>1000</formula>
    </cfRule>
  </conditionalFormatting>
  <conditionalFormatting sqref="F10">
    <cfRule type="cellIs" priority="22" dxfId="0" operator="greaterThan">
      <formula>1000</formula>
    </cfRule>
  </conditionalFormatting>
  <conditionalFormatting sqref="G10">
    <cfRule type="cellIs" priority="23" dxfId="0" operator="greaterThan">
      <formula>1000</formula>
    </cfRule>
  </conditionalFormatting>
  <conditionalFormatting sqref="H10">
    <cfRule type="cellIs" priority="24" dxfId="0" operator="greaterThan">
      <formula>1000</formula>
    </cfRule>
  </conditionalFormatting>
  <conditionalFormatting sqref="I10">
    <cfRule type="cellIs" priority="25" dxfId="0" operator="greaterThan">
      <formula>1000</formula>
    </cfRule>
  </conditionalFormatting>
  <conditionalFormatting sqref="J10">
    <cfRule type="cellIs" priority="26" dxfId="0" operator="greaterThan">
      <formula>1000</formula>
    </cfRule>
  </conditionalFormatting>
  <conditionalFormatting sqref="K10">
    <cfRule type="cellIs" priority="27" dxfId="0" operator="greaterThan">
      <formula>1000</formula>
    </cfRule>
  </conditionalFormatting>
  <conditionalFormatting sqref="L10">
    <cfRule type="cellIs" priority="28" dxfId="0" operator="greaterThan">
      <formula>1000</formula>
    </cfRule>
  </conditionalFormatting>
  <conditionalFormatting sqref="M10">
    <cfRule type="cellIs" priority="29" dxfId="0" operator="greaterThan">
      <formula>1000</formula>
    </cfRule>
  </conditionalFormatting>
  <conditionalFormatting sqref="N10">
    <cfRule type="cellIs" priority="30" dxfId="0" operator="greaterThan">
      <formula>1000</formula>
    </cfRule>
  </conditionalFormatting>
  <conditionalFormatting sqref="O10">
    <cfRule type="cellIs" priority="31" dxfId="0" operator="greaterThan">
      <formula>1000</formula>
    </cfRule>
  </conditionalFormatting>
  <conditionalFormatting sqref="P10">
    <cfRule type="cellIs" priority="32" dxfId="0" operator="greaterThan">
      <formula>1000</formula>
    </cfRule>
  </conditionalFormatting>
  <conditionalFormatting sqref="Q10">
    <cfRule type="cellIs" priority="33" dxfId="0" operator="greaterThan">
      <formula>1000</formula>
    </cfRule>
  </conditionalFormatting>
  <conditionalFormatting sqref="R10">
    <cfRule type="cellIs" priority="34" dxfId="0" operator="greaterThan">
      <formula>1000</formula>
    </cfRule>
  </conditionalFormatting>
  <conditionalFormatting sqref="S10">
    <cfRule type="cellIs" priority="35" dxfId="0" operator="greaterThan">
      <formula>1000</formula>
    </cfRule>
  </conditionalFormatting>
  <conditionalFormatting sqref="T10">
    <cfRule type="cellIs" priority="36" dxfId="0" operator="greaterThan">
      <formula>1000</formula>
    </cfRule>
  </conditionalFormatting>
  <conditionalFormatting sqref="U10">
    <cfRule type="cellIs" priority="37" dxfId="0" operator="greaterThan">
      <formula>1000</formula>
    </cfRule>
  </conditionalFormatting>
  <conditionalFormatting sqref="V10">
    <cfRule type="cellIs" priority="38" dxfId="0" operator="greaterThan">
      <formula>1000</formula>
    </cfRule>
  </conditionalFormatting>
  <conditionalFormatting sqref="D10">
    <cfRule type="cellIs" priority="39" dxfId="0" operator="greaterThan">
      <formula>1000</formula>
    </cfRule>
  </conditionalFormatting>
  <conditionalFormatting sqref="E10">
    <cfRule type="cellIs" priority="40" dxfId="0" operator="greaterThan">
      <formula>1000</formula>
    </cfRule>
  </conditionalFormatting>
  <conditionalFormatting sqref="F10">
    <cfRule type="cellIs" priority="41" dxfId="0" operator="greaterThan">
      <formula>1000</formula>
    </cfRule>
  </conditionalFormatting>
  <conditionalFormatting sqref="G10">
    <cfRule type="cellIs" priority="42" dxfId="0" operator="greaterThan">
      <formula>1000</formula>
    </cfRule>
  </conditionalFormatting>
  <conditionalFormatting sqref="H10">
    <cfRule type="cellIs" priority="43" dxfId="0" operator="greaterThan">
      <formula>1000</formula>
    </cfRule>
  </conditionalFormatting>
  <conditionalFormatting sqref="I10">
    <cfRule type="cellIs" priority="44" dxfId="0" operator="greaterThan">
      <formula>1000</formula>
    </cfRule>
  </conditionalFormatting>
  <conditionalFormatting sqref="J10">
    <cfRule type="cellIs" priority="45" dxfId="0" operator="greaterThan">
      <formula>1000</formula>
    </cfRule>
  </conditionalFormatting>
  <conditionalFormatting sqref="K10">
    <cfRule type="cellIs" priority="46" dxfId="0" operator="greaterThan">
      <formula>1000</formula>
    </cfRule>
  </conditionalFormatting>
  <conditionalFormatting sqref="L10">
    <cfRule type="cellIs" priority="47" dxfId="0" operator="greaterThan">
      <formula>1000</formula>
    </cfRule>
  </conditionalFormatting>
  <conditionalFormatting sqref="M10">
    <cfRule type="cellIs" priority="48" dxfId="0" operator="greaterThan">
      <formula>1000</formula>
    </cfRule>
  </conditionalFormatting>
  <conditionalFormatting sqref="N10">
    <cfRule type="cellIs" priority="49" dxfId="0" operator="greaterThan">
      <formula>1000</formula>
    </cfRule>
  </conditionalFormatting>
  <conditionalFormatting sqref="O10">
    <cfRule type="cellIs" priority="50" dxfId="0" operator="greaterThan">
      <formula>1000</formula>
    </cfRule>
  </conditionalFormatting>
  <conditionalFormatting sqref="P10">
    <cfRule type="cellIs" priority="51" dxfId="0" operator="greaterThan">
      <formula>1000</formula>
    </cfRule>
  </conditionalFormatting>
  <conditionalFormatting sqref="Q10">
    <cfRule type="cellIs" priority="52" dxfId="0" operator="greaterThan">
      <formula>1000</formula>
    </cfRule>
  </conditionalFormatting>
  <conditionalFormatting sqref="R10">
    <cfRule type="cellIs" priority="53" dxfId="0" operator="greaterThan">
      <formula>1000</formula>
    </cfRule>
  </conditionalFormatting>
  <conditionalFormatting sqref="S10">
    <cfRule type="cellIs" priority="54" dxfId="0" operator="greaterThan">
      <formula>1000</formula>
    </cfRule>
  </conditionalFormatting>
  <conditionalFormatting sqref="T10">
    <cfRule type="cellIs" priority="55" dxfId="0" operator="greaterThan">
      <formula>1000</formula>
    </cfRule>
  </conditionalFormatting>
  <conditionalFormatting sqref="U10">
    <cfRule type="cellIs" priority="56" dxfId="0" operator="greaterThan">
      <formula>1000</formula>
    </cfRule>
  </conditionalFormatting>
  <conditionalFormatting sqref="V10">
    <cfRule type="cellIs" priority="57" dxfId="0" operator="greaterThan">
      <formula>1000</formula>
    </cfRule>
  </conditionalFormatting>
  <conditionalFormatting sqref="D10">
    <cfRule type="cellIs" priority="58" dxfId="0" operator="greaterThan">
      <formula>1000</formula>
    </cfRule>
  </conditionalFormatting>
  <conditionalFormatting sqref="E10">
    <cfRule type="cellIs" priority="59" dxfId="0" operator="greaterThan">
      <formula>1000</formula>
    </cfRule>
  </conditionalFormatting>
  <conditionalFormatting sqref="F10">
    <cfRule type="cellIs" priority="60" dxfId="0" operator="greaterThan">
      <formula>1000</formula>
    </cfRule>
  </conditionalFormatting>
  <conditionalFormatting sqref="G10">
    <cfRule type="cellIs" priority="61" dxfId="0" operator="greaterThan">
      <formula>1000</formula>
    </cfRule>
  </conditionalFormatting>
  <conditionalFormatting sqref="H10">
    <cfRule type="cellIs" priority="62" dxfId="0" operator="greaterThan">
      <formula>1000</formula>
    </cfRule>
  </conditionalFormatting>
  <conditionalFormatting sqref="I10">
    <cfRule type="cellIs" priority="63" dxfId="0" operator="greaterThan">
      <formula>1000</formula>
    </cfRule>
  </conditionalFormatting>
  <conditionalFormatting sqref="J10">
    <cfRule type="cellIs" priority="64" dxfId="0" operator="greaterThan">
      <formula>1000</formula>
    </cfRule>
  </conditionalFormatting>
  <conditionalFormatting sqref="K10">
    <cfRule type="cellIs" priority="65" dxfId="0" operator="greaterThan">
      <formula>1000</formula>
    </cfRule>
  </conditionalFormatting>
  <conditionalFormatting sqref="L10">
    <cfRule type="cellIs" priority="66" dxfId="0" operator="greaterThan">
      <formula>1000</formula>
    </cfRule>
  </conditionalFormatting>
  <conditionalFormatting sqref="M10">
    <cfRule type="cellIs" priority="67" dxfId="0" operator="greaterThan">
      <formula>1000</formula>
    </cfRule>
  </conditionalFormatting>
  <conditionalFormatting sqref="N10">
    <cfRule type="cellIs" priority="68" dxfId="0" operator="greaterThan">
      <formula>1000</formula>
    </cfRule>
  </conditionalFormatting>
  <conditionalFormatting sqref="O10">
    <cfRule type="cellIs" priority="69" dxfId="0" operator="greaterThan">
      <formula>1000</formula>
    </cfRule>
  </conditionalFormatting>
  <conditionalFormatting sqref="P10">
    <cfRule type="cellIs" priority="70" dxfId="0" operator="greaterThan">
      <formula>1000</formula>
    </cfRule>
  </conditionalFormatting>
  <conditionalFormatting sqref="Q10">
    <cfRule type="cellIs" priority="71" dxfId="0" operator="greaterThan">
      <formula>1000</formula>
    </cfRule>
  </conditionalFormatting>
  <conditionalFormatting sqref="R10">
    <cfRule type="cellIs" priority="72" dxfId="0" operator="greaterThan">
      <formula>1000</formula>
    </cfRule>
  </conditionalFormatting>
  <conditionalFormatting sqref="S10">
    <cfRule type="cellIs" priority="73" dxfId="0" operator="greaterThan">
      <formula>1000</formula>
    </cfRule>
  </conditionalFormatting>
  <conditionalFormatting sqref="T10">
    <cfRule type="cellIs" priority="74" dxfId="0" operator="greaterThan">
      <formula>1000</formula>
    </cfRule>
  </conditionalFormatting>
  <conditionalFormatting sqref="U10">
    <cfRule type="cellIs" priority="75" dxfId="0" operator="greaterThan">
      <formula>1000</formula>
    </cfRule>
  </conditionalFormatting>
  <conditionalFormatting sqref="V10">
    <cfRule type="cellIs" priority="76" dxfId="0" operator="greaterThan">
      <formula>1000</formula>
    </cfRule>
  </conditionalFormatting>
  <conditionalFormatting sqref="D10">
    <cfRule type="cellIs" priority="77" dxfId="0" operator="greaterThan">
      <formula>1000</formula>
    </cfRule>
  </conditionalFormatting>
  <conditionalFormatting sqref="E10">
    <cfRule type="cellIs" priority="78" dxfId="0" operator="greaterThan">
      <formula>1000</formula>
    </cfRule>
  </conditionalFormatting>
  <conditionalFormatting sqref="F10">
    <cfRule type="cellIs" priority="79" dxfId="0" operator="greaterThan">
      <formula>1000</formula>
    </cfRule>
  </conditionalFormatting>
  <conditionalFormatting sqref="G10">
    <cfRule type="cellIs" priority="80" dxfId="0" operator="greaterThan">
      <formula>1000</formula>
    </cfRule>
  </conditionalFormatting>
  <conditionalFormatting sqref="H10">
    <cfRule type="cellIs" priority="81" dxfId="0" operator="greaterThan">
      <formula>1000</formula>
    </cfRule>
  </conditionalFormatting>
  <conditionalFormatting sqref="I10">
    <cfRule type="cellIs" priority="82" dxfId="0" operator="greaterThan">
      <formula>1000</formula>
    </cfRule>
  </conditionalFormatting>
  <conditionalFormatting sqref="J10">
    <cfRule type="cellIs" priority="83" dxfId="0" operator="greaterThan">
      <formula>1000</formula>
    </cfRule>
  </conditionalFormatting>
  <conditionalFormatting sqref="K10">
    <cfRule type="cellIs" priority="84" dxfId="0" operator="greaterThan">
      <formula>1000</formula>
    </cfRule>
  </conditionalFormatting>
  <conditionalFormatting sqref="L10">
    <cfRule type="cellIs" priority="85" dxfId="0" operator="greaterThan">
      <formula>1000</formula>
    </cfRule>
  </conditionalFormatting>
  <conditionalFormatting sqref="M10">
    <cfRule type="cellIs" priority="86" dxfId="0" operator="greaterThan">
      <formula>1000</formula>
    </cfRule>
  </conditionalFormatting>
  <conditionalFormatting sqref="N10">
    <cfRule type="cellIs" priority="87" dxfId="0" operator="greaterThan">
      <formula>1000</formula>
    </cfRule>
  </conditionalFormatting>
  <conditionalFormatting sqref="O10">
    <cfRule type="cellIs" priority="88" dxfId="0" operator="greaterThan">
      <formula>1000</formula>
    </cfRule>
  </conditionalFormatting>
  <conditionalFormatting sqref="P10">
    <cfRule type="cellIs" priority="89" dxfId="0" operator="greaterThan">
      <formula>1000</formula>
    </cfRule>
  </conditionalFormatting>
  <conditionalFormatting sqref="Q10">
    <cfRule type="cellIs" priority="90" dxfId="0" operator="greaterThan">
      <formula>1000</formula>
    </cfRule>
  </conditionalFormatting>
  <conditionalFormatting sqref="R10">
    <cfRule type="cellIs" priority="91" dxfId="0" operator="greaterThan">
      <formula>1000</formula>
    </cfRule>
  </conditionalFormatting>
  <conditionalFormatting sqref="S10">
    <cfRule type="cellIs" priority="92" dxfId="0" operator="greaterThan">
      <formula>1000</formula>
    </cfRule>
  </conditionalFormatting>
  <conditionalFormatting sqref="T10">
    <cfRule type="cellIs" priority="93" dxfId="0" operator="greaterThan">
      <formula>1000</formula>
    </cfRule>
  </conditionalFormatting>
  <conditionalFormatting sqref="U10">
    <cfRule type="cellIs" priority="94" dxfId="0" operator="greaterThan">
      <formula>1000</formula>
    </cfRule>
  </conditionalFormatting>
  <conditionalFormatting sqref="V10">
    <cfRule type="cellIs" priority="95" dxfId="0" operator="greaterThan">
      <formula>1000</formula>
    </cfRule>
  </conditionalFormatting>
  <conditionalFormatting sqref="D10">
    <cfRule type="cellIs" priority="96" dxfId="0" operator="greaterThan">
      <formula>1000</formula>
    </cfRule>
  </conditionalFormatting>
  <conditionalFormatting sqref="E10">
    <cfRule type="cellIs" priority="97" dxfId="0" operator="greaterThan">
      <formula>1000</formula>
    </cfRule>
  </conditionalFormatting>
  <conditionalFormatting sqref="F10">
    <cfRule type="cellIs" priority="98" dxfId="0" operator="greaterThan">
      <formula>1000</formula>
    </cfRule>
  </conditionalFormatting>
  <conditionalFormatting sqref="G10">
    <cfRule type="cellIs" priority="99" dxfId="0" operator="greaterThan">
      <formula>1000</formula>
    </cfRule>
  </conditionalFormatting>
  <conditionalFormatting sqref="H10">
    <cfRule type="cellIs" priority="100" dxfId="0" operator="greaterThan">
      <formula>1000</formula>
    </cfRule>
  </conditionalFormatting>
  <conditionalFormatting sqref="I10">
    <cfRule type="cellIs" priority="101" dxfId="0" operator="greaterThan">
      <formula>1000</formula>
    </cfRule>
  </conditionalFormatting>
  <conditionalFormatting sqref="J10">
    <cfRule type="cellIs" priority="102" dxfId="0" operator="greaterThan">
      <formula>1000</formula>
    </cfRule>
  </conditionalFormatting>
  <conditionalFormatting sqref="K10">
    <cfRule type="cellIs" priority="103" dxfId="0" operator="greaterThan">
      <formula>1000</formula>
    </cfRule>
  </conditionalFormatting>
  <conditionalFormatting sqref="L10">
    <cfRule type="cellIs" priority="104" dxfId="0" operator="greaterThan">
      <formula>1000</formula>
    </cfRule>
  </conditionalFormatting>
  <conditionalFormatting sqref="M10">
    <cfRule type="cellIs" priority="105" dxfId="0" operator="greaterThan">
      <formula>1000</formula>
    </cfRule>
  </conditionalFormatting>
  <conditionalFormatting sqref="N10">
    <cfRule type="cellIs" priority="106" dxfId="0" operator="greaterThan">
      <formula>1000</formula>
    </cfRule>
  </conditionalFormatting>
  <conditionalFormatting sqref="O10">
    <cfRule type="cellIs" priority="107" dxfId="0" operator="greaterThan">
      <formula>1000</formula>
    </cfRule>
  </conditionalFormatting>
  <conditionalFormatting sqref="P10">
    <cfRule type="cellIs" priority="108" dxfId="0" operator="greaterThan">
      <formula>1000</formula>
    </cfRule>
  </conditionalFormatting>
  <conditionalFormatting sqref="Q10">
    <cfRule type="cellIs" priority="109" dxfId="0" operator="greaterThan">
      <formula>1000</formula>
    </cfRule>
  </conditionalFormatting>
  <conditionalFormatting sqref="R10">
    <cfRule type="cellIs" priority="110" dxfId="0" operator="greaterThan">
      <formula>1000</formula>
    </cfRule>
  </conditionalFormatting>
  <conditionalFormatting sqref="S10">
    <cfRule type="cellIs" priority="111" dxfId="0" operator="greaterThan">
      <formula>1000</formula>
    </cfRule>
  </conditionalFormatting>
  <conditionalFormatting sqref="T10">
    <cfRule type="cellIs" priority="112" dxfId="0" operator="greaterThan">
      <formula>1000</formula>
    </cfRule>
  </conditionalFormatting>
  <conditionalFormatting sqref="U10">
    <cfRule type="cellIs" priority="113" dxfId="0" operator="greaterThan">
      <formula>1000</formula>
    </cfRule>
  </conditionalFormatting>
  <conditionalFormatting sqref="V10">
    <cfRule type="cellIs" priority="114" dxfId="0" operator="greaterThan">
      <formula>1000</formula>
    </cfRule>
  </conditionalFormatting>
  <conditionalFormatting sqref="D10">
    <cfRule type="cellIs" priority="115" dxfId="0" operator="greaterThan">
      <formula>1000</formula>
    </cfRule>
  </conditionalFormatting>
  <conditionalFormatting sqref="E10">
    <cfRule type="cellIs" priority="116" dxfId="0" operator="greaterThan">
      <formula>1000</formula>
    </cfRule>
  </conditionalFormatting>
  <conditionalFormatting sqref="F10">
    <cfRule type="cellIs" priority="117" dxfId="0" operator="greaterThan">
      <formula>1000</formula>
    </cfRule>
  </conditionalFormatting>
  <conditionalFormatting sqref="G10">
    <cfRule type="cellIs" priority="118" dxfId="0" operator="greaterThan">
      <formula>1000</formula>
    </cfRule>
  </conditionalFormatting>
  <conditionalFormatting sqref="H10">
    <cfRule type="cellIs" priority="119" dxfId="0" operator="greaterThan">
      <formula>1000</formula>
    </cfRule>
  </conditionalFormatting>
  <conditionalFormatting sqref="I10">
    <cfRule type="cellIs" priority="120" dxfId="0" operator="greaterThan">
      <formula>1000</formula>
    </cfRule>
  </conditionalFormatting>
  <conditionalFormatting sqref="J10">
    <cfRule type="cellIs" priority="121" dxfId="0" operator="greaterThan">
      <formula>1000</formula>
    </cfRule>
  </conditionalFormatting>
  <conditionalFormatting sqref="K10">
    <cfRule type="cellIs" priority="122" dxfId="0" operator="greaterThan">
      <formula>1000</formula>
    </cfRule>
  </conditionalFormatting>
  <conditionalFormatting sqref="L10">
    <cfRule type="cellIs" priority="123" dxfId="0" operator="greaterThan">
      <formula>1000</formula>
    </cfRule>
  </conditionalFormatting>
  <conditionalFormatting sqref="M10">
    <cfRule type="cellIs" priority="124" dxfId="0" operator="greaterThan">
      <formula>1000</formula>
    </cfRule>
  </conditionalFormatting>
  <conditionalFormatting sqref="N10">
    <cfRule type="cellIs" priority="125" dxfId="0" operator="greaterThan">
      <formula>1000</formula>
    </cfRule>
  </conditionalFormatting>
  <conditionalFormatting sqref="O10">
    <cfRule type="cellIs" priority="126" dxfId="0" operator="greaterThan">
      <formula>1000</formula>
    </cfRule>
  </conditionalFormatting>
  <conditionalFormatting sqref="P10">
    <cfRule type="cellIs" priority="127" dxfId="0" operator="greaterThan">
      <formula>1000</formula>
    </cfRule>
  </conditionalFormatting>
  <conditionalFormatting sqref="Q10">
    <cfRule type="cellIs" priority="128" dxfId="0" operator="greaterThan">
      <formula>1000</formula>
    </cfRule>
  </conditionalFormatting>
  <conditionalFormatting sqref="R10">
    <cfRule type="cellIs" priority="129" dxfId="0" operator="greaterThan">
      <formula>1000</formula>
    </cfRule>
  </conditionalFormatting>
  <conditionalFormatting sqref="S10">
    <cfRule type="cellIs" priority="130" dxfId="0" operator="greaterThan">
      <formula>1000</formula>
    </cfRule>
  </conditionalFormatting>
  <conditionalFormatting sqref="T10">
    <cfRule type="cellIs" priority="131" dxfId="0" operator="greaterThan">
      <formula>1000</formula>
    </cfRule>
  </conditionalFormatting>
  <conditionalFormatting sqref="U10">
    <cfRule type="cellIs" priority="132" dxfId="0" operator="greaterThan">
      <formula>1000</formula>
    </cfRule>
  </conditionalFormatting>
  <conditionalFormatting sqref="V10">
    <cfRule type="cellIs" priority="133" dxfId="0" operator="greaterThan">
      <formula>1000</formula>
    </cfRule>
  </conditionalFormatting>
  <conditionalFormatting sqref="D10">
    <cfRule type="cellIs" priority="134" dxfId="0" operator="greaterThan">
      <formula>1000</formula>
    </cfRule>
  </conditionalFormatting>
  <conditionalFormatting sqref="E10">
    <cfRule type="cellIs" priority="135" dxfId="0" operator="greaterThan">
      <formula>1000</formula>
    </cfRule>
  </conditionalFormatting>
  <conditionalFormatting sqref="F10">
    <cfRule type="cellIs" priority="136" dxfId="0" operator="greaterThan">
      <formula>1000</formula>
    </cfRule>
  </conditionalFormatting>
  <conditionalFormatting sqref="G10">
    <cfRule type="cellIs" priority="137" dxfId="0" operator="greaterThan">
      <formula>1000</formula>
    </cfRule>
  </conditionalFormatting>
  <conditionalFormatting sqref="H10">
    <cfRule type="cellIs" priority="138" dxfId="0" operator="greaterThan">
      <formula>1000</formula>
    </cfRule>
  </conditionalFormatting>
  <conditionalFormatting sqref="I10">
    <cfRule type="cellIs" priority="139" dxfId="0" operator="greaterThan">
      <formula>1000</formula>
    </cfRule>
  </conditionalFormatting>
  <conditionalFormatting sqref="J10">
    <cfRule type="cellIs" priority="140" dxfId="0" operator="greaterThan">
      <formula>1000</formula>
    </cfRule>
  </conditionalFormatting>
  <conditionalFormatting sqref="K10">
    <cfRule type="cellIs" priority="141" dxfId="0" operator="greaterThan">
      <formula>1000</formula>
    </cfRule>
  </conditionalFormatting>
  <conditionalFormatting sqref="L10">
    <cfRule type="cellIs" priority="142" dxfId="0" operator="greaterThan">
      <formula>1000</formula>
    </cfRule>
  </conditionalFormatting>
  <conditionalFormatting sqref="M10">
    <cfRule type="cellIs" priority="143" dxfId="0" operator="greaterThan">
      <formula>1000</formula>
    </cfRule>
  </conditionalFormatting>
  <conditionalFormatting sqref="N10">
    <cfRule type="cellIs" priority="144" dxfId="0" operator="greaterThan">
      <formula>1000</formula>
    </cfRule>
  </conditionalFormatting>
  <conditionalFormatting sqref="O10">
    <cfRule type="cellIs" priority="145" dxfId="0" operator="greaterThan">
      <formula>1000</formula>
    </cfRule>
  </conditionalFormatting>
  <conditionalFormatting sqref="P10">
    <cfRule type="cellIs" priority="146" dxfId="0" operator="greaterThan">
      <formula>1000</formula>
    </cfRule>
  </conditionalFormatting>
  <conditionalFormatting sqref="Q10">
    <cfRule type="cellIs" priority="147" dxfId="0" operator="greaterThan">
      <formula>1000</formula>
    </cfRule>
  </conditionalFormatting>
  <conditionalFormatting sqref="R10">
    <cfRule type="cellIs" priority="148" dxfId="0" operator="greaterThan">
      <formula>1000</formula>
    </cfRule>
  </conditionalFormatting>
  <conditionalFormatting sqref="S10">
    <cfRule type="cellIs" priority="149" dxfId="0" operator="greaterThan">
      <formula>1000</formula>
    </cfRule>
  </conditionalFormatting>
  <conditionalFormatting sqref="T10">
    <cfRule type="cellIs" priority="150" dxfId="0" operator="greaterThan">
      <formula>1000</formula>
    </cfRule>
  </conditionalFormatting>
  <conditionalFormatting sqref="U10">
    <cfRule type="cellIs" priority="151" dxfId="0" operator="greaterThan">
      <formula>1000</formula>
    </cfRule>
  </conditionalFormatting>
  <conditionalFormatting sqref="V10">
    <cfRule type="cellIs" priority="152" dxfId="0" operator="greaterThan">
      <formula>1000</formula>
    </cfRule>
  </conditionalFormatting>
  <conditionalFormatting sqref="D10">
    <cfRule type="cellIs" priority="153" dxfId="0" operator="greaterThan">
      <formula>1000</formula>
    </cfRule>
  </conditionalFormatting>
  <conditionalFormatting sqref="E10">
    <cfRule type="cellIs" priority="154" dxfId="0" operator="greaterThan">
      <formula>1000</formula>
    </cfRule>
  </conditionalFormatting>
  <conditionalFormatting sqref="F10">
    <cfRule type="cellIs" priority="155" dxfId="0" operator="greaterThan">
      <formula>1000</formula>
    </cfRule>
  </conditionalFormatting>
  <conditionalFormatting sqref="G10">
    <cfRule type="cellIs" priority="156" dxfId="0" operator="greaterThan">
      <formula>1000</formula>
    </cfRule>
  </conditionalFormatting>
  <conditionalFormatting sqref="H10">
    <cfRule type="cellIs" priority="157" dxfId="0" operator="greaterThan">
      <formula>1000</formula>
    </cfRule>
  </conditionalFormatting>
  <conditionalFormatting sqref="I10">
    <cfRule type="cellIs" priority="158" dxfId="0" operator="greaterThan">
      <formula>1000</formula>
    </cfRule>
  </conditionalFormatting>
  <conditionalFormatting sqref="J10">
    <cfRule type="cellIs" priority="159" dxfId="0" operator="greaterThan">
      <formula>1000</formula>
    </cfRule>
  </conditionalFormatting>
  <conditionalFormatting sqref="K10">
    <cfRule type="cellIs" priority="160" dxfId="0" operator="greaterThan">
      <formula>1000</formula>
    </cfRule>
  </conditionalFormatting>
  <conditionalFormatting sqref="L10">
    <cfRule type="cellIs" priority="161" dxfId="0" operator="greaterThan">
      <formula>1000</formula>
    </cfRule>
  </conditionalFormatting>
  <conditionalFormatting sqref="M10">
    <cfRule type="cellIs" priority="162" dxfId="0" operator="greaterThan">
      <formula>1000</formula>
    </cfRule>
  </conditionalFormatting>
  <conditionalFormatting sqref="N10">
    <cfRule type="cellIs" priority="163" dxfId="0" operator="greaterThan">
      <formula>1000</formula>
    </cfRule>
  </conditionalFormatting>
  <conditionalFormatting sqref="O10">
    <cfRule type="cellIs" priority="164" dxfId="0" operator="greaterThan">
      <formula>1000</formula>
    </cfRule>
  </conditionalFormatting>
  <conditionalFormatting sqref="P10">
    <cfRule type="cellIs" priority="165" dxfId="0" operator="greaterThan">
      <formula>1000</formula>
    </cfRule>
  </conditionalFormatting>
  <conditionalFormatting sqref="Q10">
    <cfRule type="cellIs" priority="166" dxfId="0" operator="greaterThan">
      <formula>1000</formula>
    </cfRule>
  </conditionalFormatting>
  <conditionalFormatting sqref="R10">
    <cfRule type="cellIs" priority="167" dxfId="0" operator="greaterThan">
      <formula>1000</formula>
    </cfRule>
  </conditionalFormatting>
  <conditionalFormatting sqref="S10">
    <cfRule type="cellIs" priority="168" dxfId="0" operator="greaterThan">
      <formula>1000</formula>
    </cfRule>
  </conditionalFormatting>
  <conditionalFormatting sqref="T10">
    <cfRule type="cellIs" priority="169" dxfId="0" operator="greaterThan">
      <formula>1000</formula>
    </cfRule>
  </conditionalFormatting>
  <conditionalFormatting sqref="U10">
    <cfRule type="cellIs" priority="170" dxfId="0" operator="greaterThan">
      <formula>1000</formula>
    </cfRule>
  </conditionalFormatting>
  <conditionalFormatting sqref="V10">
    <cfRule type="cellIs" priority="171" dxfId="0" operator="greaterThan">
      <formula>1000</formula>
    </cfRule>
  </conditionalFormatting>
  <conditionalFormatting sqref="D10">
    <cfRule type="cellIs" priority="172" dxfId="0" operator="greaterThan">
      <formula>1000</formula>
    </cfRule>
  </conditionalFormatting>
  <conditionalFormatting sqref="E10">
    <cfRule type="cellIs" priority="173" dxfId="0" operator="greaterThan">
      <formula>1000</formula>
    </cfRule>
  </conditionalFormatting>
  <conditionalFormatting sqref="F10">
    <cfRule type="cellIs" priority="174" dxfId="0" operator="greaterThan">
      <formula>1000</formula>
    </cfRule>
  </conditionalFormatting>
  <conditionalFormatting sqref="G10">
    <cfRule type="cellIs" priority="175" dxfId="0" operator="greaterThan">
      <formula>1000</formula>
    </cfRule>
  </conditionalFormatting>
  <conditionalFormatting sqref="H10">
    <cfRule type="cellIs" priority="176" dxfId="0" operator="greaterThan">
      <formula>1000</formula>
    </cfRule>
  </conditionalFormatting>
  <conditionalFormatting sqref="I10">
    <cfRule type="cellIs" priority="177" dxfId="0" operator="greaterThan">
      <formula>1000</formula>
    </cfRule>
  </conditionalFormatting>
  <conditionalFormatting sqref="J10">
    <cfRule type="cellIs" priority="178" dxfId="0" operator="greaterThan">
      <formula>1000</formula>
    </cfRule>
  </conditionalFormatting>
  <conditionalFormatting sqref="K10">
    <cfRule type="cellIs" priority="179" dxfId="0" operator="greaterThan">
      <formula>1000</formula>
    </cfRule>
  </conditionalFormatting>
  <conditionalFormatting sqref="L10">
    <cfRule type="cellIs" priority="180" dxfId="0" operator="greaterThan">
      <formula>1000</formula>
    </cfRule>
  </conditionalFormatting>
  <conditionalFormatting sqref="M10">
    <cfRule type="cellIs" priority="181" dxfId="0" operator="greaterThan">
      <formula>1000</formula>
    </cfRule>
  </conditionalFormatting>
  <conditionalFormatting sqref="N10">
    <cfRule type="cellIs" priority="182" dxfId="0" operator="greaterThan">
      <formula>1000</formula>
    </cfRule>
  </conditionalFormatting>
  <conditionalFormatting sqref="O10">
    <cfRule type="cellIs" priority="183" dxfId="0" operator="greaterThan">
      <formula>1000</formula>
    </cfRule>
  </conditionalFormatting>
  <conditionalFormatting sqref="P10">
    <cfRule type="cellIs" priority="184" dxfId="0" operator="greaterThan">
      <formula>1000</formula>
    </cfRule>
  </conditionalFormatting>
  <conditionalFormatting sqref="Q10">
    <cfRule type="cellIs" priority="185" dxfId="0" operator="greaterThan">
      <formula>1000</formula>
    </cfRule>
  </conditionalFormatting>
  <conditionalFormatting sqref="R10">
    <cfRule type="cellIs" priority="186" dxfId="0" operator="greaterThan">
      <formula>1000</formula>
    </cfRule>
  </conditionalFormatting>
  <conditionalFormatting sqref="S10">
    <cfRule type="cellIs" priority="187" dxfId="0" operator="greaterThan">
      <formula>1000</formula>
    </cfRule>
  </conditionalFormatting>
  <conditionalFormatting sqref="T10">
    <cfRule type="cellIs" priority="188" dxfId="0" operator="greaterThan">
      <formula>1000</formula>
    </cfRule>
  </conditionalFormatting>
  <conditionalFormatting sqref="U10">
    <cfRule type="cellIs" priority="189" dxfId="0" operator="greaterThan">
      <formula>1000</formula>
    </cfRule>
  </conditionalFormatting>
  <conditionalFormatting sqref="V10">
    <cfRule type="cellIs" priority="190" dxfId="0" operator="greaterThan">
      <formula>1000</formula>
    </cfRule>
  </conditionalFormatting>
  <conditionalFormatting sqref="D10">
    <cfRule type="cellIs" priority="191" dxfId="0" operator="greaterThan">
      <formula>1000</formula>
    </cfRule>
  </conditionalFormatting>
  <conditionalFormatting sqref="E10">
    <cfRule type="cellIs" priority="192" dxfId="0" operator="greaterThan">
      <formula>1000</formula>
    </cfRule>
  </conditionalFormatting>
  <conditionalFormatting sqref="F10">
    <cfRule type="cellIs" priority="193" dxfId="0" operator="greaterThan">
      <formula>1000</formula>
    </cfRule>
  </conditionalFormatting>
  <conditionalFormatting sqref="G10">
    <cfRule type="cellIs" priority="194" dxfId="0" operator="greaterThan">
      <formula>1000</formula>
    </cfRule>
  </conditionalFormatting>
  <conditionalFormatting sqref="H10">
    <cfRule type="cellIs" priority="195" dxfId="0" operator="greaterThan">
      <formula>1000</formula>
    </cfRule>
  </conditionalFormatting>
  <conditionalFormatting sqref="I10">
    <cfRule type="cellIs" priority="196" dxfId="0" operator="greaterThan">
      <formula>1000</formula>
    </cfRule>
  </conditionalFormatting>
  <conditionalFormatting sqref="J10">
    <cfRule type="cellIs" priority="197" dxfId="0" operator="greaterThan">
      <formula>1000</formula>
    </cfRule>
  </conditionalFormatting>
  <conditionalFormatting sqref="K10">
    <cfRule type="cellIs" priority="198" dxfId="0" operator="greaterThan">
      <formula>1000</formula>
    </cfRule>
  </conditionalFormatting>
  <conditionalFormatting sqref="L10">
    <cfRule type="cellIs" priority="199" dxfId="0" operator="greaterThan">
      <formula>1000</formula>
    </cfRule>
  </conditionalFormatting>
  <conditionalFormatting sqref="M10">
    <cfRule type="cellIs" priority="200" dxfId="0" operator="greaterThan">
      <formula>1000</formula>
    </cfRule>
  </conditionalFormatting>
  <conditionalFormatting sqref="N10">
    <cfRule type="cellIs" priority="201" dxfId="0" operator="greaterThan">
      <formula>1000</formula>
    </cfRule>
  </conditionalFormatting>
  <conditionalFormatting sqref="O10">
    <cfRule type="cellIs" priority="202" dxfId="0" operator="greaterThan">
      <formula>1000</formula>
    </cfRule>
  </conditionalFormatting>
  <conditionalFormatting sqref="P10">
    <cfRule type="cellIs" priority="203" dxfId="0" operator="greaterThan">
      <formula>1000</formula>
    </cfRule>
  </conditionalFormatting>
  <conditionalFormatting sqref="Q10">
    <cfRule type="cellIs" priority="204" dxfId="0" operator="greaterThan">
      <formula>1000</formula>
    </cfRule>
  </conditionalFormatting>
  <conditionalFormatting sqref="R10">
    <cfRule type="cellIs" priority="205" dxfId="0" operator="greaterThan">
      <formula>1000</formula>
    </cfRule>
  </conditionalFormatting>
  <conditionalFormatting sqref="S10">
    <cfRule type="cellIs" priority="206" dxfId="0" operator="greaterThan">
      <formula>1000</formula>
    </cfRule>
  </conditionalFormatting>
  <conditionalFormatting sqref="T10">
    <cfRule type="cellIs" priority="207" dxfId="0" operator="greaterThan">
      <formula>1000</formula>
    </cfRule>
  </conditionalFormatting>
  <conditionalFormatting sqref="U10">
    <cfRule type="cellIs" priority="208" dxfId="0" operator="greaterThan">
      <formula>1000</formula>
    </cfRule>
  </conditionalFormatting>
  <conditionalFormatting sqref="V10">
    <cfRule type="cellIs" priority="209" dxfId="0" operator="greaterThan">
      <formula>1000</formula>
    </cfRule>
  </conditionalFormatting>
  <printOptions gridLines="1" horizontalCentered="1"/>
  <pageMargins left="0" right="0" top="1" bottom="1" header="0.5" footer="0.5"/>
  <pageSetup fitToHeight="10" orientation="landscape" pageOrder="overThenDown" paperSize="1"/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5"/>
  <sheetViews>
    <sheetView workbookViewId="0" topLeftCell="A1">
      <pane xSplit="3" ySplit="10" topLeftCell="D11" activePane="bottomRight" state="frozen"/>
      <selection pane="topLeft" activeCell="A1" sqref="A1"/>
      <selection pane="bottomLeft" activeCell="A11" sqref="A11"/>
      <selection pane="topRight" activeCell="D1" sqref="D1"/>
      <selection pane="bottomRight" activeCell="D11" sqref="D11"/>
    </sheetView>
  </sheetViews>
  <sheetFormatPr defaultColWidth="10.0042857142857" defaultRowHeight="13.5" customHeight="1"/>
  <cols>
    <col min="1" max="1" width="9.28571428571429" style="3" customWidth="1"/>
    <col min="2" max="2" width="9.14285714285714" style="3" hidden="1" customWidth="1"/>
    <col min="3" max="3" width="45.7142857142857" style="3" customWidth="1"/>
    <col min="4" max="4" width="12.8571428571429" style="3" customWidth="1"/>
    <col min="5" max="5" width="13.7142857142857" style="3" customWidth="1"/>
    <col min="6" max="6" width="14" style="3" customWidth="1"/>
    <col min="7" max="8" width="9.14285714285714" style="3" hidden="1" customWidth="1"/>
    <col min="9" max="9" width="13.1428571428571" style="3" customWidth="1"/>
    <col min="10" max="10" width="17.8571428571429" style="3" customWidth="1"/>
    <col min="11" max="11" width="18.7142857142857" style="3" customWidth="1"/>
    <col min="12" max="17" width="15.8571428571429" style="3" customWidth="1"/>
    <col min="18" max="18" width="14.1428571428571" style="3" customWidth="1"/>
    <col min="19" max="19" width="14.2857142857143" style="3" customWidth="1"/>
    <col min="20" max="20" width="13.1428571428571" style="3" customWidth="1"/>
    <col min="21" max="21" width="14.7142857142857" style="3" customWidth="1"/>
    <col min="22" max="22" width="15" style="3" customWidth="1"/>
    <col min="23" max="34" width="9.14285714285714" style="3" hidden="1" customWidth="1"/>
    <col min="35" max="36" width="9.28571428571429" style="3" customWidth="1"/>
    <col min="37" max="16384" width="9.14285714285714" style="2" customWidth="1"/>
  </cols>
  <sheetData>
    <row r="1" spans="8:22" ht="12.75" customHeight="1">
      <c r="H1" s="45"/>
      <c r="J1" s="54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3:35" ht="27" customHeight="1">
      <c r="C2" s="46" t="s">
        <v>176</v>
      </c>
      <c r="D2" s="48"/>
      <c r="E2" s="48"/>
      <c r="F2" s="48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5" t="s">
        <v>187</v>
      </c>
    </row>
    <row r="3" spans="3:22" ht="28.5" customHeight="1">
      <c r="C3" s="47" t="str">
        <f>"Fiscal Year "&amp;J7</f>
        <v>Fiscal Year 2020 Budget</v>
      </c>
      <c r="D3" s="49"/>
      <c r="E3" s="53"/>
      <c r="F3" s="53"/>
      <c r="G3" s="53"/>
      <c r="H3" s="53"/>
      <c r="J3" s="54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3:35" ht="14.25" customHeight="1">
      <c r="C4" s="48" t="s">
        <v>177</v>
      </c>
      <c r="D4" s="50" t="s">
        <v>180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4"/>
      <c r="Q4" s="54"/>
      <c r="R4" s="54"/>
      <c r="S4" s="54"/>
      <c r="T4" s="54"/>
      <c r="U4" s="45"/>
      <c r="V4" s="45"/>
      <c r="AI4" s="45" t="s">
        <v>241</v>
      </c>
    </row>
    <row r="5" spans="3:22" ht="14.25" customHeight="1">
      <c r="C5" s="48" t="s">
        <v>245</v>
      </c>
      <c r="D5" s="65" t="s">
        <v>181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45"/>
      <c r="V5" s="45"/>
    </row>
    <row r="6" spans="4:22" ht="12.75" customHeight="1">
      <c r="D6" s="58" t="s">
        <v>201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4"/>
      <c r="T6" s="54"/>
      <c r="U6" s="45"/>
      <c r="V6" s="45"/>
    </row>
    <row r="7" spans="1:36" ht="35.25" customHeight="1">
      <c r="A7" s="44"/>
      <c r="B7" s="45"/>
      <c r="C7" s="44" t="s">
        <v>179</v>
      </c>
      <c r="D7" s="66" t="s">
        <v>182</v>
      </c>
      <c r="E7" s="66" t="s">
        <v>183</v>
      </c>
      <c r="F7" s="66" t="s">
        <v>184</v>
      </c>
      <c r="G7" s="71" t="s">
        <v>185</v>
      </c>
      <c r="H7" s="56" t="s">
        <v>186</v>
      </c>
      <c r="I7" s="66" t="str">
        <f>I9&amp;" "&amp;"Budget"</f>
        <v>2019 Budget</v>
      </c>
      <c r="J7" s="84" t="str">
        <f>J9&amp;" "&amp;$J$8</f>
        <v>2020 Budget</v>
      </c>
      <c r="K7" s="90" t="str">
        <f>K9&amp;" "&amp;$J$8</f>
        <v>September 2019 Budget</v>
      </c>
      <c r="L7" s="90" t="str">
        <f>L9&amp;" "&amp;$J$8</f>
        <v>October 2019 Budget</v>
      </c>
      <c r="M7" s="90" t="str">
        <f>M9&amp;" "&amp;$J$8</f>
        <v>November 2019 Budget</v>
      </c>
      <c r="N7" s="90" t="str">
        <f>N9&amp;" "&amp;$J$8</f>
        <v>December 2019 Budget</v>
      </c>
      <c r="O7" s="90" t="str">
        <f>O9&amp;" "&amp;$J$8</f>
        <v>January 2020 Budget</v>
      </c>
      <c r="P7" s="90" t="str">
        <f>P9&amp;" "&amp;$J$8</f>
        <v>February 2020 Budget</v>
      </c>
      <c r="Q7" s="90" t="str">
        <f>Q9&amp;" "&amp;$J$8</f>
        <v>March 2020 Budget</v>
      </c>
      <c r="R7" s="90" t="str">
        <f>R9&amp;" "&amp;$J$8</f>
        <v>April 2020 Budget</v>
      </c>
      <c r="S7" s="90" t="str">
        <f>S9&amp;" "&amp;$J$8</f>
        <v>May 2020 Budget</v>
      </c>
      <c r="T7" s="90" t="str">
        <f>T9&amp;" "&amp;$J$8</f>
        <v>June 2020 Budget</v>
      </c>
      <c r="U7" s="90" t="str">
        <f>U9&amp;" "&amp;$J$8</f>
        <v>July 2020 Budget</v>
      </c>
      <c r="V7" s="90" t="str">
        <f>V9&amp;" "&amp;$J$8</f>
        <v>August 2020 Budget</v>
      </c>
      <c r="W7" s="61" t="s">
        <v>189</v>
      </c>
      <c r="X7" s="61" t="s">
        <v>190</v>
      </c>
      <c r="Y7" s="61" t="s">
        <v>191</v>
      </c>
      <c r="Z7" s="61" t="s">
        <v>192</v>
      </c>
      <c r="AA7" s="61" t="s">
        <v>193</v>
      </c>
      <c r="AB7" s="61" t="s">
        <v>194</v>
      </c>
      <c r="AC7" s="61" t="s">
        <v>195</v>
      </c>
      <c r="AD7" s="61" t="s">
        <v>196</v>
      </c>
      <c r="AE7" s="61" t="s">
        <v>197</v>
      </c>
      <c r="AF7" s="61" t="s">
        <v>198</v>
      </c>
      <c r="AG7" s="61" t="s">
        <v>199</v>
      </c>
      <c r="AH7" s="61" t="s">
        <v>200</v>
      </c>
      <c r="AI7" s="44"/>
      <c r="AJ7" s="44"/>
    </row>
    <row r="8" spans="1:36" ht="13.5" hidden="1">
      <c r="A8" s="44"/>
      <c r="B8" s="44"/>
      <c r="C8" s="9"/>
      <c r="D8" s="67" t="s">
        <v>146</v>
      </c>
      <c r="E8" s="67" t="s">
        <v>146</v>
      </c>
      <c r="F8" s="67" t="s">
        <v>146</v>
      </c>
      <c r="G8" s="72" t="s">
        <v>146</v>
      </c>
      <c r="H8" s="79" t="s">
        <v>147</v>
      </c>
      <c r="I8" s="67" t="s">
        <v>148</v>
      </c>
      <c r="J8" s="85" t="s">
        <v>148</v>
      </c>
      <c r="K8" s="67" t="s">
        <v>148</v>
      </c>
      <c r="L8" s="67" t="s">
        <v>148</v>
      </c>
      <c r="M8" s="67" t="s">
        <v>148</v>
      </c>
      <c r="N8" s="67" t="s">
        <v>148</v>
      </c>
      <c r="O8" s="67" t="s">
        <v>148</v>
      </c>
      <c r="P8" s="67" t="s">
        <v>148</v>
      </c>
      <c r="Q8" s="67" t="s">
        <v>148</v>
      </c>
      <c r="R8" s="67" t="s">
        <v>148</v>
      </c>
      <c r="S8" s="67" t="s">
        <v>148</v>
      </c>
      <c r="T8" s="67" t="s">
        <v>148</v>
      </c>
      <c r="U8" s="67" t="s">
        <v>148</v>
      </c>
      <c r="V8" s="67" t="s">
        <v>148</v>
      </c>
      <c r="W8" s="3" t="s">
        <v>146</v>
      </c>
      <c r="X8" s="3" t="s">
        <v>146</v>
      </c>
      <c r="Y8" s="3" t="s">
        <v>146</v>
      </c>
      <c r="Z8" s="3" t="s">
        <v>146</v>
      </c>
      <c r="AA8" s="3" t="s">
        <v>146</v>
      </c>
      <c r="AB8" s="3" t="s">
        <v>146</v>
      </c>
      <c r="AC8" s="3" t="s">
        <v>146</v>
      </c>
      <c r="AD8" s="3" t="s">
        <v>146</v>
      </c>
      <c r="AE8" s="3" t="s">
        <v>146</v>
      </c>
      <c r="AF8" s="3" t="s">
        <v>146</v>
      </c>
      <c r="AG8" s="3" t="s">
        <v>146</v>
      </c>
      <c r="AH8" s="3" t="s">
        <v>146</v>
      </c>
      <c r="AI8" s="44"/>
      <c r="AJ8" s="44"/>
    </row>
    <row r="9" spans="1:36" ht="13.5" hidden="1">
      <c r="A9" s="44"/>
      <c r="B9" s="44"/>
      <c r="C9" s="9"/>
      <c r="D9" s="67">
        <v>2016</v>
      </c>
      <c r="E9" s="67">
        <v>2017</v>
      </c>
      <c r="F9" s="67">
        <v>2018</v>
      </c>
      <c r="G9" s="72">
        <v>1</v>
      </c>
      <c r="H9" s="79">
        <v>2017</v>
      </c>
      <c r="I9" s="67">
        <v>2019</v>
      </c>
      <c r="J9" s="85">
        <v>2020</v>
      </c>
      <c r="K9" s="67" t="s">
        <v>149</v>
      </c>
      <c r="L9" s="67" t="s">
        <v>150</v>
      </c>
      <c r="M9" s="67" t="s">
        <v>151</v>
      </c>
      <c r="N9" s="67" t="s">
        <v>152</v>
      </c>
      <c r="O9" s="67" t="s">
        <v>153</v>
      </c>
      <c r="P9" s="67" t="s">
        <v>154</v>
      </c>
      <c r="Q9" s="67" t="s">
        <v>155</v>
      </c>
      <c r="R9" s="67" t="s">
        <v>156</v>
      </c>
      <c r="S9" s="67" t="s">
        <v>157</v>
      </c>
      <c r="T9" s="67" t="s">
        <v>158</v>
      </c>
      <c r="U9" s="67" t="s">
        <v>159</v>
      </c>
      <c r="V9" s="67" t="s">
        <v>160</v>
      </c>
      <c r="W9" s="3" t="s">
        <v>161</v>
      </c>
      <c r="X9" s="3" t="s">
        <v>162</v>
      </c>
      <c r="Y9" s="3" t="s">
        <v>163</v>
      </c>
      <c r="Z9" s="3" t="s">
        <v>164</v>
      </c>
      <c r="AA9" s="3" t="s">
        <v>165</v>
      </c>
      <c r="AB9" s="3" t="s">
        <v>166</v>
      </c>
      <c r="AC9" s="3" t="s">
        <v>167</v>
      </c>
      <c r="AD9" s="3" t="s">
        <v>168</v>
      </c>
      <c r="AE9" s="3" t="s">
        <v>169</v>
      </c>
      <c r="AF9" s="3" t="s">
        <v>170</v>
      </c>
      <c r="AG9" s="3" t="s">
        <v>171</v>
      </c>
      <c r="AH9" s="3" t="s">
        <v>172</v>
      </c>
      <c r="AI9" s="44"/>
      <c r="AJ9" s="44"/>
    </row>
    <row r="10" spans="2:34" ht="13.5" hidden="1">
      <c r="B10" s="4"/>
      <c r="C10" s="4"/>
      <c r="D10" s="5"/>
      <c r="E10" s="5"/>
      <c r="F10" s="5"/>
      <c r="G10" s="14"/>
      <c r="H10" s="15"/>
      <c r="I10" s="5"/>
      <c r="J10" s="1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34" ht="14.25" customHeight="1">
      <c r="B11" s="4" t="s">
        <v>0</v>
      </c>
      <c r="C11" s="4" t="str">
        <f>B11</f>
        <v>(4000) DUES/PERSONAL</v>
      </c>
      <c r="D11" s="5"/>
      <c r="E11" s="5"/>
      <c r="F11" s="5"/>
      <c r="G11" s="14">
        <f>SUM(W11:AA11)</f>
        <v>0</v>
      </c>
      <c r="H11" s="17"/>
      <c r="I11" s="5"/>
      <c r="J11" s="86"/>
      <c r="K11" s="91"/>
      <c r="L11" s="4"/>
      <c r="M11" s="96"/>
      <c r="N11" s="4"/>
      <c r="O11" s="96"/>
      <c r="P11" s="91"/>
      <c r="Q11" s="91"/>
      <c r="R11" s="91"/>
      <c r="S11" s="91"/>
      <c r="T11" s="91"/>
      <c r="U11" s="91"/>
      <c r="V11" s="91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2:34" ht="14.25" customHeight="1">
      <c r="B12" s="4" t="s">
        <v>1</v>
      </c>
      <c r="C12" s="4" t="str">
        <f>B12</f>
        <v>(4001) DUES/ORGANIZATIONAL</v>
      </c>
      <c r="D12" s="5"/>
      <c r="E12" s="5"/>
      <c r="F12" s="5"/>
      <c r="G12" s="14">
        <f>SUM(W12:AA12)</f>
        <v>0</v>
      </c>
      <c r="H12" s="17"/>
      <c r="I12" s="5"/>
      <c r="J12" s="86"/>
      <c r="K12" s="91"/>
      <c r="L12" s="4"/>
      <c r="M12" s="96"/>
      <c r="N12" s="4"/>
      <c r="O12" s="96"/>
      <c r="P12" s="91"/>
      <c r="Q12" s="91"/>
      <c r="R12" s="91"/>
      <c r="S12" s="91"/>
      <c r="T12" s="91"/>
      <c r="U12" s="91"/>
      <c r="V12" s="9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2:34" ht="14.25" customHeight="1">
      <c r="B13" s="4" t="s">
        <v>2</v>
      </c>
      <c r="C13" s="4" t="str">
        <f>B13</f>
        <v>(4002) DUES/SPECIAL</v>
      </c>
      <c r="D13" s="5"/>
      <c r="E13" s="5"/>
      <c r="F13" s="5"/>
      <c r="G13" s="14">
        <f>SUM(W13:AA13)</f>
        <v>0</v>
      </c>
      <c r="H13" s="17"/>
      <c r="I13" s="5"/>
      <c r="J13" s="86"/>
      <c r="K13" s="91"/>
      <c r="L13" s="4"/>
      <c r="M13" s="96"/>
      <c r="N13" s="4"/>
      <c r="O13" s="96"/>
      <c r="P13" s="91"/>
      <c r="Q13" s="91"/>
      <c r="R13" s="91"/>
      <c r="S13" s="91"/>
      <c r="T13" s="91"/>
      <c r="U13" s="91"/>
      <c r="V13" s="9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2:34" ht="14.25" customHeight="1">
      <c r="B14" s="4" t="s">
        <v>3</v>
      </c>
      <c r="C14" s="4" t="str">
        <f>B14</f>
        <v>(4003) DUES/LIFE MEMBERS-CURRENT</v>
      </c>
      <c r="D14" s="5"/>
      <c r="E14" s="5"/>
      <c r="F14" s="5"/>
      <c r="G14" s="14">
        <f>SUM(W14:AA14)</f>
        <v>0</v>
      </c>
      <c r="H14" s="17"/>
      <c r="I14" s="5"/>
      <c r="J14" s="86"/>
      <c r="K14" s="91"/>
      <c r="L14" s="4"/>
      <c r="M14" s="96"/>
      <c r="N14" s="4"/>
      <c r="O14" s="96"/>
      <c r="P14" s="91"/>
      <c r="Q14" s="91"/>
      <c r="R14" s="91"/>
      <c r="S14" s="91"/>
      <c r="T14" s="91"/>
      <c r="U14" s="91"/>
      <c r="V14" s="9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2:34" ht="14.25" customHeight="1">
      <c r="B15" s="4" t="s">
        <v>4</v>
      </c>
      <c r="C15" s="4" t="str">
        <f>B15</f>
        <v>(4004) DUES/CNTNUNG MBRS &amp; DIV TRFR</v>
      </c>
      <c r="D15" s="5"/>
      <c r="E15" s="5"/>
      <c r="F15" s="5"/>
      <c r="G15" s="14">
        <f>SUM(W15:AA15)</f>
        <v>0</v>
      </c>
      <c r="H15" s="17"/>
      <c r="I15" s="5"/>
      <c r="J15" s="86"/>
      <c r="K15" s="91"/>
      <c r="L15" s="4"/>
      <c r="M15" s="96"/>
      <c r="N15" s="4"/>
      <c r="O15" s="96"/>
      <c r="P15" s="91"/>
      <c r="Q15" s="91"/>
      <c r="R15" s="91"/>
      <c r="S15" s="91"/>
      <c r="T15" s="91"/>
      <c r="U15" s="91"/>
      <c r="V15" s="91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2:34" ht="15" customHeight="1">
      <c r="B16" s="3" t="s">
        <v>5</v>
      </c>
      <c r="C16" s="4" t="str">
        <f>B16</f>
        <v>(4100) SALES/BOOKS</v>
      </c>
      <c r="D16" s="5"/>
      <c r="E16" s="5"/>
      <c r="F16" s="5"/>
      <c r="G16" s="14">
        <f>SUM(W16:AA16)</f>
        <v>0</v>
      </c>
      <c r="H16" s="17"/>
      <c r="I16" s="5"/>
      <c r="J16" s="86"/>
      <c r="K16" s="91"/>
      <c r="L16" s="4"/>
      <c r="M16" s="96"/>
      <c r="N16" s="4"/>
      <c r="O16" s="96"/>
      <c r="P16" s="91"/>
      <c r="Q16" s="91"/>
      <c r="R16" s="91"/>
      <c r="S16" s="91"/>
      <c r="T16" s="91"/>
      <c r="U16" s="91"/>
      <c r="V16" s="91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2:34" ht="13.5" hidden="1">
      <c r="B17" s="3" t="s">
        <v>6</v>
      </c>
      <c r="C17" s="4" t="str">
        <f>B17</f>
        <v>(4600) ASSETS RELEASED FROM RESTRICTION</v>
      </c>
      <c r="D17" s="5"/>
      <c r="E17" s="5"/>
      <c r="F17" s="5"/>
      <c r="G17" s="14">
        <f>SUM(W17:AA17)</f>
        <v>0</v>
      </c>
      <c r="H17" s="17"/>
      <c r="I17" s="5"/>
      <c r="J17" s="86"/>
      <c r="K17" s="91"/>
      <c r="L17" s="4"/>
      <c r="M17" s="96"/>
      <c r="N17" s="4"/>
      <c r="O17" s="96"/>
      <c r="P17" s="91"/>
      <c r="Q17" s="91"/>
      <c r="R17" s="91"/>
      <c r="S17" s="91"/>
      <c r="T17" s="91"/>
      <c r="U17" s="91"/>
      <c r="V17" s="91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2:34" ht="14.25" customHeight="1">
      <c r="B18" s="3" t="s">
        <v>7</v>
      </c>
      <c r="C18" s="4" t="str">
        <f>B18</f>
        <v>(4601) RETURNS/CREDITS</v>
      </c>
      <c r="D18" s="5"/>
      <c r="E18" s="5"/>
      <c r="F18" s="5"/>
      <c r="G18" s="14">
        <f>SUM(W18:AA18)</f>
        <v>0</v>
      </c>
      <c r="H18" s="17"/>
      <c r="I18" s="5"/>
      <c r="J18" s="86"/>
      <c r="K18" s="91"/>
      <c r="L18" s="4"/>
      <c r="M18" s="96"/>
      <c r="N18" s="4"/>
      <c r="O18" s="96"/>
      <c r="P18" s="91"/>
      <c r="Q18" s="91"/>
      <c r="R18" s="91"/>
      <c r="S18" s="91"/>
      <c r="T18" s="91"/>
      <c r="U18" s="91"/>
      <c r="V18" s="91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2:34" ht="15" customHeight="1">
      <c r="B19" s="3" t="s">
        <v>8</v>
      </c>
      <c r="C19" s="4" t="str">
        <f>B19</f>
        <v>(4602) SALES/BOOKS-DISCOUNT</v>
      </c>
      <c r="D19" s="5"/>
      <c r="E19" s="5"/>
      <c r="F19" s="5"/>
      <c r="G19" s="14">
        <f>SUM(W19:AA19)</f>
        <v>0</v>
      </c>
      <c r="H19" s="17"/>
      <c r="I19" s="5"/>
      <c r="J19" s="86"/>
      <c r="K19" s="91"/>
      <c r="L19" s="4"/>
      <c r="M19" s="96"/>
      <c r="N19" s="4"/>
      <c r="O19" s="96"/>
      <c r="P19" s="91"/>
      <c r="Q19" s="91"/>
      <c r="R19" s="91"/>
      <c r="S19" s="91"/>
      <c r="T19" s="91"/>
      <c r="U19" s="91"/>
      <c r="V19" s="9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2:34" ht="15" customHeight="1">
      <c r="B20" s="4" t="s">
        <v>9</v>
      </c>
      <c r="C20" s="4" t="str">
        <f>B20</f>
        <v>(4101) SALES/PAMPHLETS</v>
      </c>
      <c r="D20" s="5"/>
      <c r="E20" s="5"/>
      <c r="F20" s="5"/>
      <c r="G20" s="14">
        <f>SUM(W20:AA20)</f>
        <v>0</v>
      </c>
      <c r="H20" s="17"/>
      <c r="I20" s="5"/>
      <c r="J20" s="86"/>
      <c r="K20" s="91"/>
      <c r="L20" s="4"/>
      <c r="M20" s="96"/>
      <c r="N20" s="4"/>
      <c r="O20" s="96"/>
      <c r="P20" s="91"/>
      <c r="Q20" s="91"/>
      <c r="R20" s="91"/>
      <c r="S20" s="91"/>
      <c r="T20" s="91"/>
      <c r="U20" s="91"/>
      <c r="V20" s="9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2:34" ht="15" customHeight="1">
      <c r="B21" s="4" t="s">
        <v>10</v>
      </c>
      <c r="C21" s="4" t="str">
        <f>B21</f>
        <v>(4102) SALES - AUDIOVISUAL</v>
      </c>
      <c r="D21" s="5"/>
      <c r="E21" s="5"/>
      <c r="F21" s="5"/>
      <c r="G21" s="14">
        <f>SUM(W21:AA21)</f>
        <v>0</v>
      </c>
      <c r="H21" s="17"/>
      <c r="I21" s="5"/>
      <c r="J21" s="86"/>
      <c r="K21" s="91"/>
      <c r="L21" s="4"/>
      <c r="M21" s="96"/>
      <c r="N21" s="4"/>
      <c r="O21" s="96"/>
      <c r="P21" s="91"/>
      <c r="Q21" s="91"/>
      <c r="R21" s="91"/>
      <c r="S21" s="91"/>
      <c r="T21" s="91"/>
      <c r="U21" s="91"/>
      <c r="V21" s="91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2:34" ht="15" customHeight="1">
      <c r="B22" s="4" t="s">
        <v>11</v>
      </c>
      <c r="C22" s="4" t="str">
        <f>B22</f>
        <v>(4103) SALES - ONLINE</v>
      </c>
      <c r="D22" s="5"/>
      <c r="E22" s="5"/>
      <c r="F22" s="5"/>
      <c r="G22" s="14">
        <f>SUM(W22:AA22)</f>
        <v>0</v>
      </c>
      <c r="H22" s="17"/>
      <c r="I22" s="5"/>
      <c r="J22" s="86"/>
      <c r="K22" s="91"/>
      <c r="L22" s="4"/>
      <c r="M22" s="96"/>
      <c r="N22" s="4"/>
      <c r="O22" s="96"/>
      <c r="P22" s="91"/>
      <c r="Q22" s="91"/>
      <c r="R22" s="91"/>
      <c r="S22" s="91"/>
      <c r="T22" s="91"/>
      <c r="U22" s="91"/>
      <c r="V22" s="9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2:34" ht="15" customHeight="1">
      <c r="B23" s="4" t="s">
        <v>12</v>
      </c>
      <c r="C23" s="4" t="str">
        <f>B23</f>
        <v>(4104) SALES/RENTL MAIL LISTS</v>
      </c>
      <c r="D23" s="5"/>
      <c r="E23" s="5"/>
      <c r="F23" s="5"/>
      <c r="G23" s="14">
        <f>SUM(W23:AA23)</f>
        <v>0</v>
      </c>
      <c r="H23" s="17"/>
      <c r="I23" s="5"/>
      <c r="J23" s="86"/>
      <c r="K23" s="91"/>
      <c r="L23" s="4"/>
      <c r="M23" s="96"/>
      <c r="N23" s="4"/>
      <c r="O23" s="96"/>
      <c r="P23" s="91"/>
      <c r="Q23" s="91"/>
      <c r="R23" s="91"/>
      <c r="S23" s="91"/>
      <c r="T23" s="91"/>
      <c r="U23" s="91"/>
      <c r="V23" s="9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2:34" ht="15" customHeight="1">
      <c r="B24" s="4" t="s">
        <v>13</v>
      </c>
      <c r="C24" s="4" t="str">
        <f>B24</f>
        <v>(4105) SALES/WEBINARS/WEBCASTS/WEB CE</v>
      </c>
      <c r="D24" s="5"/>
      <c r="E24" s="5"/>
      <c r="F24" s="5"/>
      <c r="G24" s="14">
        <f>SUM(W24:AA24)</f>
        <v>0</v>
      </c>
      <c r="H24" s="17"/>
      <c r="I24" s="5"/>
      <c r="J24" s="86"/>
      <c r="K24" s="91"/>
      <c r="L24" s="4"/>
      <c r="M24" s="96"/>
      <c r="N24" s="4"/>
      <c r="O24" s="96"/>
      <c r="P24" s="91"/>
      <c r="Q24" s="91"/>
      <c r="R24" s="91"/>
      <c r="S24" s="91"/>
      <c r="T24" s="91"/>
      <c r="U24" s="91"/>
      <c r="V24" s="91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2:34" ht="15" customHeight="1">
      <c r="B25" s="4" t="s">
        <v>14</v>
      </c>
      <c r="C25" s="4" t="str">
        <f>B25</f>
        <v>(4108) SALES/ALA STORE</v>
      </c>
      <c r="D25" s="5"/>
      <c r="E25" s="5"/>
      <c r="F25" s="5"/>
      <c r="G25" s="14">
        <f>SUM(W25:AA25)</f>
        <v>0</v>
      </c>
      <c r="H25" s="17"/>
      <c r="I25" s="5"/>
      <c r="J25" s="86"/>
      <c r="K25" s="91"/>
      <c r="L25" s="4"/>
      <c r="M25" s="96"/>
      <c r="N25" s="4"/>
      <c r="O25" s="96"/>
      <c r="P25" s="91"/>
      <c r="Q25" s="91"/>
      <c r="R25" s="91"/>
      <c r="S25" s="91"/>
      <c r="T25" s="91"/>
      <c r="U25" s="91"/>
      <c r="V25" s="91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6" ht="15" customHeight="1">
      <c r="A26" s="3"/>
      <c r="B26" s="4" t="s">
        <v>15</v>
      </c>
      <c r="C26" s="4" t="str">
        <f>B26</f>
        <v>(4109) SALES/MISC</v>
      </c>
      <c r="D26" s="5"/>
      <c r="E26" s="5"/>
      <c r="F26" s="5"/>
      <c r="G26" s="14">
        <f>SUM(W26:AA26)</f>
        <v>0</v>
      </c>
      <c r="H26" s="17"/>
      <c r="I26" s="5"/>
      <c r="J26" s="86"/>
      <c r="K26" s="91"/>
      <c r="L26" s="4"/>
      <c r="M26" s="96"/>
      <c r="N26" s="4"/>
      <c r="O26" s="96"/>
      <c r="P26" s="91"/>
      <c r="Q26" s="91"/>
      <c r="R26" s="91"/>
      <c r="S26" s="91"/>
      <c r="T26" s="91"/>
      <c r="U26" s="91"/>
      <c r="V26" s="91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3"/>
      <c r="AJ26" s="3"/>
    </row>
    <row r="27" spans="2:34" ht="15" customHeight="1">
      <c r="B27" s="4" t="s">
        <v>16</v>
      </c>
      <c r="C27" s="4" t="str">
        <f>B27</f>
        <v>(4110) SUBSCRIPTIONS</v>
      </c>
      <c r="D27" s="5"/>
      <c r="E27" s="5"/>
      <c r="F27" s="5"/>
      <c r="G27" s="14">
        <f>SUM(W27:AA27)</f>
        <v>0</v>
      </c>
      <c r="H27" s="17"/>
      <c r="I27" s="5"/>
      <c r="J27" s="86"/>
      <c r="K27" s="91"/>
      <c r="L27" s="4"/>
      <c r="M27" s="96"/>
      <c r="N27" s="4"/>
      <c r="O27" s="96"/>
      <c r="P27" s="91"/>
      <c r="Q27" s="91"/>
      <c r="R27" s="91"/>
      <c r="S27" s="91"/>
      <c r="T27" s="91"/>
      <c r="U27" s="91"/>
      <c r="V27" s="91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2:34" ht="15" customHeight="1">
      <c r="B28" s="4" t="s">
        <v>17</v>
      </c>
      <c r="C28" s="4" t="str">
        <f>B28</f>
        <v>(4140) ADVERTISING/GROSS</v>
      </c>
      <c r="D28" s="5"/>
      <c r="E28" s="5"/>
      <c r="F28" s="5"/>
      <c r="G28" s="14">
        <f>SUM(W28:AA28)</f>
        <v>0</v>
      </c>
      <c r="H28" s="17"/>
      <c r="I28" s="5"/>
      <c r="J28" s="86"/>
      <c r="K28" s="91"/>
      <c r="L28" s="4"/>
      <c r="M28" s="96"/>
      <c r="N28" s="4"/>
      <c r="O28" s="96"/>
      <c r="P28" s="91"/>
      <c r="Q28" s="91"/>
      <c r="R28" s="91"/>
      <c r="S28" s="91"/>
      <c r="T28" s="91"/>
      <c r="U28" s="91"/>
      <c r="V28" s="9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2:34" ht="15" customHeight="1">
      <c r="B29" s="4" t="s">
        <v>18</v>
      </c>
      <c r="C29" s="4" t="str">
        <f>B29</f>
        <v>(4143) ADVERTISING/ON-LINE</v>
      </c>
      <c r="D29" s="5"/>
      <c r="E29" s="5"/>
      <c r="F29" s="5"/>
      <c r="G29" s="14">
        <f>SUM(W29:AA29)</f>
        <v>0</v>
      </c>
      <c r="H29" s="17"/>
      <c r="I29" s="5"/>
      <c r="J29" s="86"/>
      <c r="K29" s="91"/>
      <c r="L29" s="4"/>
      <c r="M29" s="96"/>
      <c r="N29" s="4"/>
      <c r="O29" s="96"/>
      <c r="P29" s="91"/>
      <c r="Q29" s="91"/>
      <c r="R29" s="91"/>
      <c r="S29" s="91"/>
      <c r="T29" s="91"/>
      <c r="U29" s="91"/>
      <c r="V29" s="91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6" ht="15" customHeight="1">
      <c r="A30" s="3"/>
      <c r="B30" s="4" t="s">
        <v>19</v>
      </c>
      <c r="C30" s="4" t="str">
        <f>B30</f>
        <v>(4610) COMMISSION/LINE ADV</v>
      </c>
      <c r="D30" s="5"/>
      <c r="E30" s="5"/>
      <c r="F30" s="5"/>
      <c r="G30" s="14">
        <f>SUM(W30:AA30)</f>
        <v>0</v>
      </c>
      <c r="H30" s="17"/>
      <c r="I30" s="5"/>
      <c r="J30" s="86"/>
      <c r="K30" s="91"/>
      <c r="L30" s="4"/>
      <c r="M30" s="96"/>
      <c r="N30" s="4"/>
      <c r="O30" s="96"/>
      <c r="P30" s="91"/>
      <c r="Q30" s="91"/>
      <c r="R30" s="91"/>
      <c r="S30" s="91"/>
      <c r="T30" s="91"/>
      <c r="U30" s="91"/>
      <c r="V30" s="9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3"/>
      <c r="AJ30" s="3"/>
    </row>
    <row r="31" spans="2:34" ht="15" customHeight="1">
      <c r="B31" s="4" t="s">
        <v>20</v>
      </c>
      <c r="C31" s="4" t="str">
        <f>B31</f>
        <v>(4611) COMMISSION/SALES REP</v>
      </c>
      <c r="D31" s="5"/>
      <c r="E31" s="5"/>
      <c r="F31" s="5"/>
      <c r="G31" s="14">
        <f>SUM(W31:AA31)</f>
        <v>0</v>
      </c>
      <c r="H31" s="17"/>
      <c r="I31" s="5"/>
      <c r="J31" s="86"/>
      <c r="K31" s="91"/>
      <c r="L31" s="4"/>
      <c r="M31" s="96"/>
      <c r="N31" s="4"/>
      <c r="O31" s="96"/>
      <c r="P31" s="91"/>
      <c r="Q31" s="91"/>
      <c r="R31" s="91"/>
      <c r="S31" s="91"/>
      <c r="T31" s="91"/>
      <c r="U31" s="91"/>
      <c r="V31" s="9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6" ht="15" customHeight="1">
      <c r="A32" s="3"/>
      <c r="B32" s="4" t="s">
        <v>21</v>
      </c>
      <c r="C32" s="4" t="str">
        <f>B32</f>
        <v>(4612) COMMISSION/ADVERTISING AGENCY</v>
      </c>
      <c r="D32" s="5"/>
      <c r="E32" s="5"/>
      <c r="F32" s="5"/>
      <c r="G32" s="14">
        <f>SUM(W32:AA32)</f>
        <v>0</v>
      </c>
      <c r="H32" s="17"/>
      <c r="I32" s="5"/>
      <c r="J32" s="86"/>
      <c r="K32" s="91"/>
      <c r="L32" s="4"/>
      <c r="M32" s="96"/>
      <c r="N32" s="4"/>
      <c r="O32" s="96"/>
      <c r="P32" s="91"/>
      <c r="Q32" s="91"/>
      <c r="R32" s="91"/>
      <c r="S32" s="91"/>
      <c r="T32" s="91"/>
      <c r="U32" s="91"/>
      <c r="V32" s="9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3"/>
      <c r="AJ32" s="3"/>
    </row>
    <row r="33" spans="1:36" ht="15" customHeight="1">
      <c r="A33" s="3"/>
      <c r="B33" s="4" t="s">
        <v>22</v>
      </c>
      <c r="C33" s="4" t="str">
        <f>B33</f>
        <v>(4142) ADVERTISING/CLASSIFIED</v>
      </c>
      <c r="D33" s="5"/>
      <c r="E33" s="5"/>
      <c r="F33" s="5"/>
      <c r="G33" s="14">
        <f>SUM(W33:AA33)</f>
        <v>0</v>
      </c>
      <c r="H33" s="17"/>
      <c r="I33" s="5"/>
      <c r="J33" s="86"/>
      <c r="K33" s="91"/>
      <c r="L33" s="4"/>
      <c r="M33" s="96"/>
      <c r="N33" s="4"/>
      <c r="O33" s="96"/>
      <c r="P33" s="91"/>
      <c r="Q33" s="91"/>
      <c r="R33" s="91"/>
      <c r="S33" s="91"/>
      <c r="T33" s="91"/>
      <c r="U33" s="91"/>
      <c r="V33" s="91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3"/>
      <c r="AJ33" s="3"/>
    </row>
    <row r="34" spans="1:36" ht="15" customHeight="1">
      <c r="A34" s="3"/>
      <c r="B34" s="4" t="s">
        <v>23</v>
      </c>
      <c r="C34" s="4" t="str">
        <f>B34</f>
        <v>(4200) REGISTRATION FEES</v>
      </c>
      <c r="D34" s="5">
        <v>111022</v>
      </c>
      <c r="E34" s="5">
        <v>103359</v>
      </c>
      <c r="F34" s="5">
        <v>105622</v>
      </c>
      <c r="G34" s="14">
        <f>SUM(W34:AA34)</f>
        <v>103359</v>
      </c>
      <c r="H34" s="17">
        <v>92000</v>
      </c>
      <c r="I34" s="5">
        <v>104500</v>
      </c>
      <c r="J34" s="86">
        <v>0</v>
      </c>
      <c r="K34" s="91">
        <v>0</v>
      </c>
      <c r="L34" s="4">
        <v>0</v>
      </c>
      <c r="M34" s="96">
        <v>0</v>
      </c>
      <c r="N34" s="4">
        <v>0</v>
      </c>
      <c r="O34" s="96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20"/>
      <c r="X34" s="20">
        <v>-294</v>
      </c>
      <c r="Y34" s="20">
        <v>104287</v>
      </c>
      <c r="Z34" s="20">
        <v>-634</v>
      </c>
      <c r="AA34" s="20"/>
      <c r="AB34" s="20"/>
      <c r="AC34" s="20"/>
      <c r="AD34" s="20"/>
      <c r="AE34" s="20"/>
      <c r="AF34" s="20"/>
      <c r="AG34" s="20"/>
      <c r="AH34" s="20"/>
      <c r="AI34" s="3"/>
      <c r="AJ34" s="3"/>
    </row>
    <row r="35" spans="2:34" ht="15" customHeight="1">
      <c r="B35" s="4" t="s">
        <v>24</v>
      </c>
      <c r="C35" s="4" t="str">
        <f>B35</f>
        <v>(4210) EXHIBIT SPACE RENTALS</v>
      </c>
      <c r="D35" s="5"/>
      <c r="E35" s="5"/>
      <c r="F35" s="5"/>
      <c r="G35" s="14">
        <f>SUM(W35:AA35)</f>
        <v>0</v>
      </c>
      <c r="H35" s="17"/>
      <c r="I35" s="5"/>
      <c r="J35" s="86"/>
      <c r="K35" s="91"/>
      <c r="L35" s="4"/>
      <c r="M35" s="96"/>
      <c r="N35" s="4"/>
      <c r="O35" s="96"/>
      <c r="P35" s="91"/>
      <c r="Q35" s="91"/>
      <c r="R35" s="91"/>
      <c r="S35" s="91"/>
      <c r="T35" s="91"/>
      <c r="U35" s="91"/>
      <c r="V35" s="91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6" ht="15" customHeight="1">
      <c r="A36" s="3"/>
      <c r="B36" s="4" t="s">
        <v>25</v>
      </c>
      <c r="C36" s="4" t="str">
        <f>B36</f>
        <v>(4220) MEAL FUNCTIONS</v>
      </c>
      <c r="D36" s="5"/>
      <c r="E36" s="5"/>
      <c r="F36" s="5"/>
      <c r="G36" s="14">
        <f>SUM(W36:AA36)</f>
        <v>0</v>
      </c>
      <c r="H36" s="17"/>
      <c r="I36" s="5"/>
      <c r="J36" s="86"/>
      <c r="K36" s="91"/>
      <c r="L36" s="4"/>
      <c r="M36" s="96"/>
      <c r="N36" s="4"/>
      <c r="O36" s="96"/>
      <c r="P36" s="91"/>
      <c r="Q36" s="91"/>
      <c r="R36" s="91"/>
      <c r="S36" s="91"/>
      <c r="T36" s="91"/>
      <c r="U36" s="91"/>
      <c r="V36" s="91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3"/>
      <c r="AJ36" s="3"/>
    </row>
    <row r="37" spans="1:36" ht="14.25" customHeight="1">
      <c r="A37" s="3"/>
      <c r="B37" s="4" t="s">
        <v>26</v>
      </c>
      <c r="C37" s="4" t="str">
        <f>B37</f>
        <v>(4300) GRANTS/CONTRACTS/AWARDS</v>
      </c>
      <c r="D37" s="5"/>
      <c r="E37" s="5"/>
      <c r="F37" s="5"/>
      <c r="G37" s="14">
        <f>SUM(W37:AA37)</f>
        <v>0</v>
      </c>
      <c r="H37" s="17"/>
      <c r="I37" s="5"/>
      <c r="J37" s="86"/>
      <c r="K37" s="91"/>
      <c r="L37" s="4"/>
      <c r="M37" s="96"/>
      <c r="N37" s="4"/>
      <c r="O37" s="96"/>
      <c r="P37" s="91"/>
      <c r="Q37" s="91"/>
      <c r="R37" s="91"/>
      <c r="S37" s="91"/>
      <c r="T37" s="91"/>
      <c r="U37" s="91"/>
      <c r="V37" s="91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3"/>
      <c r="AJ37" s="3"/>
    </row>
    <row r="38" spans="2:34" ht="14.25" customHeight="1">
      <c r="B38" s="4" t="s">
        <v>27</v>
      </c>
      <c r="C38" s="4" t="str">
        <f>B38</f>
        <v>(4301) GRANTS AWARDS - TEMPORARILY RESTRICTED</v>
      </c>
      <c r="D38" s="5"/>
      <c r="E38" s="5"/>
      <c r="F38" s="5"/>
      <c r="G38" s="14">
        <f>SUM(W38:AA38)</f>
        <v>0</v>
      </c>
      <c r="H38" s="17"/>
      <c r="I38" s="5"/>
      <c r="J38" s="86"/>
      <c r="K38" s="91"/>
      <c r="L38" s="4"/>
      <c r="M38" s="96"/>
      <c r="N38" s="4"/>
      <c r="O38" s="96"/>
      <c r="P38" s="91"/>
      <c r="Q38" s="91"/>
      <c r="R38" s="91"/>
      <c r="S38" s="91"/>
      <c r="T38" s="91"/>
      <c r="U38" s="91"/>
      <c r="V38" s="91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2:34" ht="14.25" customHeight="1">
      <c r="B39" s="4" t="s">
        <v>28</v>
      </c>
      <c r="C39" s="4" t="str">
        <f>B39</f>
        <v>(4400) DONATIONS/HONORARIA</v>
      </c>
      <c r="D39" s="5">
        <v>6750</v>
      </c>
      <c r="E39" s="5">
        <v>5000</v>
      </c>
      <c r="F39" s="5">
        <v>5000</v>
      </c>
      <c r="G39" s="14">
        <f>SUM(W39:AA39)</f>
        <v>2000</v>
      </c>
      <c r="H39" s="17">
        <v>3000</v>
      </c>
      <c r="I39" s="5">
        <v>10000</v>
      </c>
      <c r="J39" s="86">
        <v>0</v>
      </c>
      <c r="K39" s="91">
        <v>0</v>
      </c>
      <c r="L39" s="4">
        <v>0</v>
      </c>
      <c r="M39" s="96">
        <v>0</v>
      </c>
      <c r="N39" s="4">
        <v>0</v>
      </c>
      <c r="O39" s="96">
        <v>0</v>
      </c>
      <c r="P39" s="91">
        <v>0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20"/>
      <c r="X39" s="20">
        <v>1000</v>
      </c>
      <c r="Y39" s="20"/>
      <c r="Z39" s="20">
        <v>1000</v>
      </c>
      <c r="AA39" s="20"/>
      <c r="AB39" s="20"/>
      <c r="AC39" s="20"/>
      <c r="AD39" s="20">
        <v>1000</v>
      </c>
      <c r="AE39" s="20"/>
      <c r="AF39" s="20"/>
      <c r="AG39" s="20"/>
      <c r="AH39" s="20">
        <v>2000</v>
      </c>
    </row>
    <row r="40" spans="1:36" ht="14.25" customHeight="1">
      <c r="A40" s="3"/>
      <c r="B40" s="4" t="s">
        <v>29</v>
      </c>
      <c r="C40" s="4" t="str">
        <f>B40</f>
        <v>(4420) INT/DIV</v>
      </c>
      <c r="D40" s="5"/>
      <c r="E40" s="5"/>
      <c r="F40" s="5"/>
      <c r="G40" s="14">
        <f>SUM(W40:AA40)</f>
        <v>0</v>
      </c>
      <c r="H40" s="17"/>
      <c r="I40" s="5"/>
      <c r="J40" s="86"/>
      <c r="K40" s="91"/>
      <c r="L40" s="4"/>
      <c r="M40" s="96"/>
      <c r="N40" s="4"/>
      <c r="O40" s="96"/>
      <c r="P40" s="91"/>
      <c r="Q40" s="91"/>
      <c r="R40" s="91"/>
      <c r="S40" s="91"/>
      <c r="T40" s="91"/>
      <c r="U40" s="91"/>
      <c r="V40" s="91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3"/>
      <c r="AJ40" s="3"/>
    </row>
    <row r="41" spans="1:36" ht="14.25" customHeight="1">
      <c r="A41" s="3"/>
      <c r="B41" s="4" t="s">
        <v>30</v>
      </c>
      <c r="C41" s="4" t="str">
        <f>B41</f>
        <v>(4421) ROYALTIES</v>
      </c>
      <c r="D41" s="5"/>
      <c r="E41" s="5"/>
      <c r="F41" s="5"/>
      <c r="G41" s="14">
        <f>SUM(W41:AA41)</f>
        <v>0</v>
      </c>
      <c r="H41" s="17"/>
      <c r="I41" s="5"/>
      <c r="J41" s="86"/>
      <c r="K41" s="91"/>
      <c r="L41" s="4"/>
      <c r="M41" s="96"/>
      <c r="N41" s="4"/>
      <c r="O41" s="96"/>
      <c r="P41" s="91"/>
      <c r="Q41" s="91"/>
      <c r="R41" s="91"/>
      <c r="S41" s="91"/>
      <c r="T41" s="91"/>
      <c r="U41" s="91"/>
      <c r="V41" s="91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3"/>
      <c r="AJ41" s="3"/>
    </row>
    <row r="42" spans="1:36" ht="13.5" hidden="1">
      <c r="A42" s="3"/>
      <c r="B42" s="4" t="s">
        <v>31</v>
      </c>
      <c r="C42" s="4" t="str">
        <f>B42</f>
        <v>(4422) ENDOWMENT GAIN/LOSS-REALIZED</v>
      </c>
      <c r="D42" s="5"/>
      <c r="E42" s="5"/>
      <c r="F42" s="5"/>
      <c r="G42" s="14">
        <f>SUM(W42:AA42)</f>
        <v>0</v>
      </c>
      <c r="H42" s="17"/>
      <c r="I42" s="5"/>
      <c r="J42" s="86"/>
      <c r="K42" s="91"/>
      <c r="L42" s="4"/>
      <c r="M42" s="96"/>
      <c r="N42" s="4"/>
      <c r="O42" s="96"/>
      <c r="P42" s="91"/>
      <c r="Q42" s="91"/>
      <c r="R42" s="91"/>
      <c r="S42" s="91"/>
      <c r="T42" s="91"/>
      <c r="U42" s="91"/>
      <c r="V42" s="91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3"/>
      <c r="AJ42" s="3"/>
    </row>
    <row r="43" spans="1:36" ht="13.5" hidden="1">
      <c r="A43" s="3"/>
      <c r="B43" s="4" t="s">
        <v>32</v>
      </c>
      <c r="C43" s="4" t="str">
        <f>B43</f>
        <v>(4423) ENDWMNT GAIN/LOSS-UNREALIZED</v>
      </c>
      <c r="D43" s="5"/>
      <c r="E43" s="5"/>
      <c r="F43" s="5"/>
      <c r="G43" s="14">
        <f>SUM(W43:AA43)</f>
        <v>0</v>
      </c>
      <c r="H43" s="17"/>
      <c r="I43" s="5"/>
      <c r="J43" s="86"/>
      <c r="K43" s="91"/>
      <c r="L43" s="4"/>
      <c r="M43" s="96"/>
      <c r="N43" s="4"/>
      <c r="O43" s="96"/>
      <c r="P43" s="91"/>
      <c r="Q43" s="91"/>
      <c r="R43" s="91"/>
      <c r="S43" s="91"/>
      <c r="T43" s="91"/>
      <c r="U43" s="91"/>
      <c r="V43" s="91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3"/>
      <c r="AJ43" s="3"/>
    </row>
    <row r="44" spans="1:36" ht="14.25" customHeight="1">
      <c r="A44" s="54"/>
      <c r="B44" s="4" t="s">
        <v>33</v>
      </c>
      <c r="C44" s="4" t="str">
        <f>B44</f>
        <v>(4429) OVRHD-EXMPT REVENUE/DIVISIONS</v>
      </c>
      <c r="D44" s="5"/>
      <c r="E44" s="5"/>
      <c r="F44" s="5"/>
      <c r="G44" s="14">
        <f>SUM(W44:AA44)</f>
        <v>0</v>
      </c>
      <c r="H44" s="17"/>
      <c r="I44" s="5"/>
      <c r="J44" s="86"/>
      <c r="K44" s="91"/>
      <c r="L44" s="4"/>
      <c r="M44" s="96"/>
      <c r="N44" s="4"/>
      <c r="O44" s="96"/>
      <c r="P44" s="91"/>
      <c r="Q44" s="91"/>
      <c r="R44" s="91"/>
      <c r="S44" s="91"/>
      <c r="T44" s="91"/>
      <c r="U44" s="91"/>
      <c r="V44" s="91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62"/>
      <c r="AJ44" s="62"/>
    </row>
    <row r="45" spans="1:36" ht="14.25" customHeight="1">
      <c r="A45" s="3"/>
      <c r="B45" s="4" t="s">
        <v>34</v>
      </c>
      <c r="C45" s="4" t="str">
        <f>B45</f>
        <v>(4430) MISCELLANEOUS FEES</v>
      </c>
      <c r="D45" s="5"/>
      <c r="E45" s="5"/>
      <c r="F45" s="5"/>
      <c r="G45" s="14">
        <f>SUM(W45:AA45)</f>
        <v>0</v>
      </c>
      <c r="H45" s="17"/>
      <c r="I45" s="5"/>
      <c r="J45" s="86"/>
      <c r="K45" s="91"/>
      <c r="L45" s="4"/>
      <c r="M45" s="96"/>
      <c r="N45" s="4"/>
      <c r="O45" s="96"/>
      <c r="P45" s="91"/>
      <c r="Q45" s="91"/>
      <c r="R45" s="91"/>
      <c r="S45" s="91"/>
      <c r="T45" s="91"/>
      <c r="U45" s="91"/>
      <c r="V45" s="91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3"/>
      <c r="AJ45" s="3"/>
    </row>
    <row r="46" spans="2:34" ht="14.25" customHeight="1">
      <c r="B46" s="4" t="s">
        <v>35</v>
      </c>
      <c r="C46" s="4" t="str">
        <f>B46</f>
        <v>(4490) MISCELLANEOUS REVENUE</v>
      </c>
      <c r="D46" s="5"/>
      <c r="E46" s="5"/>
      <c r="F46" s="5"/>
      <c r="G46" s="14">
        <f>SUM(W46:AA46)</f>
        <v>0</v>
      </c>
      <c r="H46" s="17"/>
      <c r="I46" s="5"/>
      <c r="J46" s="86"/>
      <c r="K46" s="91"/>
      <c r="L46" s="4"/>
      <c r="M46" s="96"/>
      <c r="N46" s="4"/>
      <c r="O46" s="96"/>
      <c r="P46" s="91"/>
      <c r="Q46" s="91"/>
      <c r="R46" s="91"/>
      <c r="S46" s="91"/>
      <c r="T46" s="91"/>
      <c r="U46" s="91"/>
      <c r="V46" s="91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6" ht="14.25" customHeight="1">
      <c r="A47" s="3"/>
      <c r="B47" s="7"/>
      <c r="C47" s="7" t="s">
        <v>173</v>
      </c>
      <c r="D47" s="22">
        <f>SUM(D10:D46)</f>
        <v>117772</v>
      </c>
      <c r="E47" s="22">
        <f>SUM(E10:E46)</f>
        <v>108359</v>
      </c>
      <c r="F47" s="22">
        <f>SUM(F10:F46)</f>
        <v>110622</v>
      </c>
      <c r="G47" s="23">
        <f>SUM(G10:G46)</f>
        <v>105359</v>
      </c>
      <c r="H47" s="24">
        <f>SUM(H10:H46)</f>
        <v>95000</v>
      </c>
      <c r="I47" s="25">
        <f>SUM(I10:I46)</f>
        <v>114500</v>
      </c>
      <c r="J47" s="26">
        <f>SUM(J10:J46)</f>
        <v>0</v>
      </c>
      <c r="K47" s="27">
        <f>SUM(K10:K46)</f>
        <v>0</v>
      </c>
      <c r="L47" s="27">
        <f>SUM(L10:L46)</f>
        <v>0</v>
      </c>
      <c r="M47" s="27">
        <f>SUM(M10:M46)</f>
        <v>0</v>
      </c>
      <c r="N47" s="27">
        <f>SUM(N10:N46)</f>
        <v>0</v>
      </c>
      <c r="O47" s="27">
        <f>SUM(O10:O46)</f>
        <v>0</v>
      </c>
      <c r="P47" s="27">
        <f>SUM(P10:P46)</f>
        <v>0</v>
      </c>
      <c r="Q47" s="27">
        <f>SUM(Q10:Q46)</f>
        <v>0</v>
      </c>
      <c r="R47" s="27">
        <f>SUM(R10:R46)</f>
        <v>0</v>
      </c>
      <c r="S47" s="27">
        <f>SUM(S10:S46)</f>
        <v>0</v>
      </c>
      <c r="T47" s="22">
        <f>SUM(T10:T46)</f>
        <v>0</v>
      </c>
      <c r="U47" s="25">
        <f>SUM(U10:U46)</f>
        <v>0</v>
      </c>
      <c r="V47" s="27">
        <f>SUM(V10:V46)</f>
        <v>0</v>
      </c>
      <c r="AI47" s="3"/>
      <c r="AJ47" s="3"/>
    </row>
    <row r="48" spans="1:36" ht="14.25" customHeight="1">
      <c r="A48" s="54"/>
      <c r="B48" s="4"/>
      <c r="C48" s="4" t="s">
        <v>174</v>
      </c>
      <c r="D48" s="5"/>
      <c r="E48" s="5"/>
      <c r="F48" s="5"/>
      <c r="G48" s="28"/>
      <c r="H48" s="14"/>
      <c r="I48" s="5"/>
      <c r="J48" s="16"/>
      <c r="K48" s="18"/>
      <c r="L48" s="18"/>
      <c r="M48" s="18"/>
      <c r="N48" s="18"/>
      <c r="O48" s="18"/>
      <c r="P48" s="18"/>
      <c r="Q48" s="18"/>
      <c r="R48" s="18"/>
      <c r="S48" s="18"/>
      <c r="T48" s="5"/>
      <c r="U48" s="19"/>
      <c r="V48" s="18"/>
      <c r="AI48" s="62"/>
      <c r="AJ48" s="62"/>
    </row>
    <row r="49" spans="1:36" ht="14.25" customHeight="1">
      <c r="A49" s="3"/>
      <c r="B49" s="3" t="s">
        <v>36</v>
      </c>
      <c r="C49" s="4" t="str">
        <f>B49</f>
        <v>(5000) SALARIES &amp; WAGES</v>
      </c>
      <c r="D49" s="5"/>
      <c r="E49" s="5"/>
      <c r="F49" s="5"/>
      <c r="G49" s="14">
        <f>SUM(W49:AA49)</f>
        <v>0</v>
      </c>
      <c r="H49" s="17"/>
      <c r="I49" s="5"/>
      <c r="J49" s="16"/>
      <c r="K49" s="29"/>
      <c r="L49" s="30"/>
      <c r="M49" s="31"/>
      <c r="N49" s="30"/>
      <c r="O49" s="31"/>
      <c r="P49" s="29"/>
      <c r="Q49" s="29"/>
      <c r="R49" s="29"/>
      <c r="S49" s="29"/>
      <c r="T49" s="29"/>
      <c r="U49" s="29"/>
      <c r="V49" s="29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3"/>
      <c r="AJ49" s="3"/>
    </row>
    <row r="50" spans="1:36" ht="14.25" customHeight="1">
      <c r="A50" s="54"/>
      <c r="B50" s="3" t="s">
        <v>37</v>
      </c>
      <c r="C50" s="4" t="str">
        <f>B50</f>
        <v>(5001) WAGES/TEMPORARY EMPLOYEES</v>
      </c>
      <c r="D50" s="5"/>
      <c r="E50" s="5"/>
      <c r="F50" s="5"/>
      <c r="G50" s="14">
        <f>SUM(W50:AA50)</f>
        <v>0</v>
      </c>
      <c r="H50" s="17"/>
      <c r="I50" s="5"/>
      <c r="J50" s="16"/>
      <c r="K50" s="29"/>
      <c r="L50" s="30"/>
      <c r="M50" s="31"/>
      <c r="N50" s="30"/>
      <c r="O50" s="31"/>
      <c r="P50" s="29"/>
      <c r="Q50" s="29"/>
      <c r="R50" s="29"/>
      <c r="S50" s="29"/>
      <c r="T50" s="29"/>
      <c r="U50" s="29"/>
      <c r="V50" s="29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62"/>
      <c r="AJ50" s="62"/>
    </row>
    <row r="51" spans="1:36" ht="13.5" customHeight="1">
      <c r="A51" s="45"/>
      <c r="B51" s="3" t="s">
        <v>38</v>
      </c>
      <c r="C51" s="4" t="str">
        <f>B51</f>
        <v>(5002) OVERTIME WAGES</v>
      </c>
      <c r="D51" s="5"/>
      <c r="E51" s="5"/>
      <c r="F51" s="5"/>
      <c r="G51" s="14">
        <f>SUM(W51:AA51)</f>
        <v>0</v>
      </c>
      <c r="H51" s="17"/>
      <c r="I51" s="5"/>
      <c r="J51" s="16"/>
      <c r="K51" s="29"/>
      <c r="L51" s="30"/>
      <c r="M51" s="31"/>
      <c r="N51" s="30"/>
      <c r="O51" s="31"/>
      <c r="P51" s="29"/>
      <c r="Q51" s="29"/>
      <c r="R51" s="29"/>
      <c r="S51" s="29"/>
      <c r="T51" s="29"/>
      <c r="U51" s="29"/>
      <c r="V51" s="29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45"/>
      <c r="AJ51" s="45"/>
    </row>
    <row r="52" spans="2:34" ht="13.5" customHeight="1">
      <c r="B52" s="3" t="s">
        <v>39</v>
      </c>
      <c r="C52" s="4" t="str">
        <f>B52</f>
        <v>(5005) ATTRITION FACTOR</v>
      </c>
      <c r="D52" s="5"/>
      <c r="E52" s="5"/>
      <c r="F52" s="5"/>
      <c r="G52" s="14">
        <f>SUM(W52:AA52)</f>
        <v>0</v>
      </c>
      <c r="H52" s="17"/>
      <c r="I52" s="5">
        <v>0</v>
      </c>
      <c r="J52" s="16">
        <v>0</v>
      </c>
      <c r="K52" s="29">
        <v>0</v>
      </c>
      <c r="L52" s="30">
        <v>0</v>
      </c>
      <c r="M52" s="31">
        <v>0</v>
      </c>
      <c r="N52" s="30">
        <v>0</v>
      </c>
      <c r="O52" s="31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2:34" ht="13.5" hidden="1">
      <c r="B53" s="3" t="s">
        <v>40</v>
      </c>
      <c r="C53" s="4" t="str">
        <f>B53</f>
        <v>(5009) ACCRUED VACATION WAGES</v>
      </c>
      <c r="D53" s="5"/>
      <c r="E53" s="5"/>
      <c r="F53" s="5"/>
      <c r="G53" s="14">
        <f>SUM(W53:AA53)</f>
        <v>0</v>
      </c>
      <c r="H53" s="17"/>
      <c r="I53" s="5"/>
      <c r="J53" s="16"/>
      <c r="K53" s="18"/>
      <c r="L53" s="5"/>
      <c r="M53" s="19"/>
      <c r="N53" s="5"/>
      <c r="O53" s="19"/>
      <c r="P53" s="18"/>
      <c r="Q53" s="18"/>
      <c r="R53" s="18"/>
      <c r="S53" s="18"/>
      <c r="T53" s="18"/>
      <c r="U53" s="18"/>
      <c r="V53" s="1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2:34" ht="13.5" customHeight="1">
      <c r="B54" s="3" t="s">
        <v>41</v>
      </c>
      <c r="C54" s="4" t="str">
        <f>B54</f>
        <v>(5010) EMPLOYEE BENEFITS</v>
      </c>
      <c r="D54" s="5"/>
      <c r="E54" s="5"/>
      <c r="F54" s="5"/>
      <c r="G54" s="14">
        <f>SUM(W54:AA54)</f>
        <v>0</v>
      </c>
      <c r="H54" s="17"/>
      <c r="I54" s="5">
        <v>0</v>
      </c>
      <c r="J54" s="16">
        <v>0</v>
      </c>
      <c r="K54" s="29">
        <v>0</v>
      </c>
      <c r="L54" s="30">
        <v>0</v>
      </c>
      <c r="M54" s="31">
        <v>0</v>
      </c>
      <c r="N54" s="30">
        <v>0</v>
      </c>
      <c r="O54" s="31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2:34" ht="13.5" customHeight="1">
      <c r="B55" s="3" t="s">
        <v>42</v>
      </c>
      <c r="C55" s="4" t="str">
        <f>B55</f>
        <v>(5011) LIFE INSURANCE</v>
      </c>
      <c r="D55" s="5"/>
      <c r="E55" s="5"/>
      <c r="F55" s="5"/>
      <c r="G55" s="14">
        <f>SUM(W55:AA55)</f>
        <v>0</v>
      </c>
      <c r="H55" s="17"/>
      <c r="I55" s="5"/>
      <c r="J55" s="16"/>
      <c r="K55" s="29"/>
      <c r="L55" s="30"/>
      <c r="M55" s="31"/>
      <c r="N55" s="30"/>
      <c r="O55" s="31"/>
      <c r="P55" s="29"/>
      <c r="Q55" s="29"/>
      <c r="R55" s="29"/>
      <c r="S55" s="29"/>
      <c r="T55" s="29"/>
      <c r="U55" s="29"/>
      <c r="V55" s="29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2:34" ht="13.5" customHeight="1">
      <c r="B56" s="3" t="s">
        <v>43</v>
      </c>
      <c r="C56" s="4" t="str">
        <f>B56</f>
        <v>(5012) DISABILITY INSURANCE</v>
      </c>
      <c r="D56" s="5"/>
      <c r="E56" s="5"/>
      <c r="F56" s="5"/>
      <c r="G56" s="14">
        <f>SUM(W56:AA56)</f>
        <v>0</v>
      </c>
      <c r="H56" s="17"/>
      <c r="I56" s="5"/>
      <c r="J56" s="16"/>
      <c r="K56" s="29"/>
      <c r="L56" s="30"/>
      <c r="M56" s="31"/>
      <c r="N56" s="30"/>
      <c r="O56" s="31"/>
      <c r="P56" s="29"/>
      <c r="Q56" s="29"/>
      <c r="R56" s="29"/>
      <c r="S56" s="29"/>
      <c r="T56" s="29"/>
      <c r="U56" s="29"/>
      <c r="V56" s="29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2:34" ht="13.5" customHeight="1">
      <c r="B57" s="3" t="s">
        <v>44</v>
      </c>
      <c r="C57" s="4" t="str">
        <f>B57</f>
        <v>(5013) WORKERS COMP INSURANCE</v>
      </c>
      <c r="D57" s="5"/>
      <c r="E57" s="5"/>
      <c r="F57" s="5"/>
      <c r="G57" s="14">
        <f>SUM(W57:AA57)</f>
        <v>0</v>
      </c>
      <c r="H57" s="17"/>
      <c r="I57" s="5"/>
      <c r="J57" s="16"/>
      <c r="K57" s="29"/>
      <c r="L57" s="30"/>
      <c r="M57" s="31"/>
      <c r="N57" s="30"/>
      <c r="O57" s="31"/>
      <c r="P57" s="29"/>
      <c r="Q57" s="29"/>
      <c r="R57" s="29"/>
      <c r="S57" s="29"/>
      <c r="T57" s="29"/>
      <c r="U57" s="29"/>
      <c r="V57" s="29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2:34" ht="13.5" customHeight="1">
      <c r="B58" s="3" t="s">
        <v>45</v>
      </c>
      <c r="C58" s="4" t="str">
        <f>B58</f>
        <v>(5014) ANNUITY/EMPLOYER CONTRIBUTION</v>
      </c>
      <c r="D58" s="5"/>
      <c r="E58" s="5"/>
      <c r="F58" s="5"/>
      <c r="G58" s="14">
        <f>SUM(W58:AA58)</f>
        <v>0</v>
      </c>
      <c r="H58" s="17"/>
      <c r="I58" s="5"/>
      <c r="J58" s="16"/>
      <c r="K58" s="29"/>
      <c r="L58" s="30"/>
      <c r="M58" s="31"/>
      <c r="N58" s="30"/>
      <c r="O58" s="31"/>
      <c r="P58" s="29"/>
      <c r="Q58" s="29"/>
      <c r="R58" s="29"/>
      <c r="S58" s="29"/>
      <c r="T58" s="29"/>
      <c r="U58" s="29"/>
      <c r="V58" s="29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2:34" ht="13.5" customHeight="1">
      <c r="B59" s="3" t="s">
        <v>46</v>
      </c>
      <c r="C59" s="4" t="str">
        <f>B59</f>
        <v>(5015) TUITION REIMBURSEMENT</v>
      </c>
      <c r="D59" s="5"/>
      <c r="E59" s="5"/>
      <c r="F59" s="5"/>
      <c r="G59" s="14">
        <f>SUM(W59:AA59)</f>
        <v>0</v>
      </c>
      <c r="H59" s="17"/>
      <c r="I59" s="5"/>
      <c r="J59" s="86"/>
      <c r="K59" s="91"/>
      <c r="L59" s="4"/>
      <c r="M59" s="96"/>
      <c r="N59" s="4"/>
      <c r="O59" s="96"/>
      <c r="P59" s="91"/>
      <c r="Q59" s="91"/>
      <c r="R59" s="91"/>
      <c r="S59" s="91"/>
      <c r="T59" s="91"/>
      <c r="U59" s="91"/>
      <c r="V59" s="91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2:34" ht="13.5" customHeight="1">
      <c r="B60" s="3" t="s">
        <v>47</v>
      </c>
      <c r="C60" s="4" t="str">
        <f>B60</f>
        <v>(5016) PROFESSIONAL MEMBERSHIPS</v>
      </c>
      <c r="D60" s="5"/>
      <c r="E60" s="5"/>
      <c r="F60" s="5"/>
      <c r="G60" s="14">
        <f>SUM(W60:AA60)</f>
        <v>0</v>
      </c>
      <c r="H60" s="17"/>
      <c r="I60" s="5"/>
      <c r="J60" s="86"/>
      <c r="K60" s="91"/>
      <c r="L60" s="4"/>
      <c r="M60" s="96"/>
      <c r="N60" s="4"/>
      <c r="O60" s="96"/>
      <c r="P60" s="91"/>
      <c r="Q60" s="91"/>
      <c r="R60" s="91"/>
      <c r="S60" s="91"/>
      <c r="T60" s="91"/>
      <c r="U60" s="91"/>
      <c r="V60" s="91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2:34" ht="13.5" customHeight="1">
      <c r="B61" s="3" t="s">
        <v>48</v>
      </c>
      <c r="C61" s="4" t="str">
        <f>B61</f>
        <v>(5019) HEALTH INSURANCE</v>
      </c>
      <c r="D61" s="5"/>
      <c r="E61" s="5"/>
      <c r="F61" s="5"/>
      <c r="G61" s="14">
        <f>SUM(W61:AA61)</f>
        <v>0</v>
      </c>
      <c r="H61" s="17"/>
      <c r="I61" s="5"/>
      <c r="J61" s="16"/>
      <c r="K61" s="29"/>
      <c r="L61" s="30"/>
      <c r="M61" s="31"/>
      <c r="N61" s="30"/>
      <c r="O61" s="31"/>
      <c r="P61" s="29"/>
      <c r="Q61" s="29"/>
      <c r="R61" s="29"/>
      <c r="S61" s="29"/>
      <c r="T61" s="29"/>
      <c r="U61" s="29"/>
      <c r="V61" s="29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2:34" ht="13.5" customHeight="1">
      <c r="B62" s="3" t="s">
        <v>49</v>
      </c>
      <c r="C62" s="4" t="str">
        <f>B62</f>
        <v>(5020) FICA/EMPLOYER CONTRIBUTION</v>
      </c>
      <c r="D62" s="5"/>
      <c r="E62" s="5"/>
      <c r="F62" s="5"/>
      <c r="G62" s="14">
        <f>SUM(W62:AA62)</f>
        <v>0</v>
      </c>
      <c r="H62" s="17"/>
      <c r="I62" s="5"/>
      <c r="J62" s="16"/>
      <c r="K62" s="29"/>
      <c r="L62" s="30"/>
      <c r="M62" s="31"/>
      <c r="N62" s="30"/>
      <c r="O62" s="31"/>
      <c r="P62" s="29"/>
      <c r="Q62" s="29"/>
      <c r="R62" s="29"/>
      <c r="S62" s="29"/>
      <c r="T62" s="29"/>
      <c r="U62" s="29"/>
      <c r="V62" s="29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2:34" ht="13.5" customHeight="1">
      <c r="B63" s="3" t="s">
        <v>50</v>
      </c>
      <c r="C63" s="4" t="str">
        <f>B63</f>
        <v>(5021) UNEMPLOYMENT COMPENSATION TAX</v>
      </c>
      <c r="D63" s="5"/>
      <c r="E63" s="5"/>
      <c r="F63" s="5"/>
      <c r="G63" s="14">
        <f>SUM(W63:AA63)</f>
        <v>0</v>
      </c>
      <c r="H63" s="17"/>
      <c r="I63" s="5"/>
      <c r="J63" s="16"/>
      <c r="K63" s="29"/>
      <c r="L63" s="30"/>
      <c r="M63" s="31"/>
      <c r="N63" s="30"/>
      <c r="O63" s="31"/>
      <c r="P63" s="29"/>
      <c r="Q63" s="29"/>
      <c r="R63" s="29"/>
      <c r="S63" s="29"/>
      <c r="T63" s="29"/>
      <c r="U63" s="29"/>
      <c r="V63" s="29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2:34" ht="13.5" customHeight="1">
      <c r="B64" s="3" t="s">
        <v>51</v>
      </c>
      <c r="C64" s="4" t="str">
        <f>B64</f>
        <v>(5032) RELOCATION EXPENSE</v>
      </c>
      <c r="D64" s="5"/>
      <c r="E64" s="5"/>
      <c r="F64" s="5"/>
      <c r="G64" s="14">
        <f>SUM(W64:AA64)</f>
        <v>0</v>
      </c>
      <c r="H64" s="17"/>
      <c r="I64" s="5"/>
      <c r="J64" s="86"/>
      <c r="K64" s="91"/>
      <c r="L64" s="4"/>
      <c r="M64" s="96"/>
      <c r="N64" s="4"/>
      <c r="O64" s="96"/>
      <c r="P64" s="91"/>
      <c r="Q64" s="91"/>
      <c r="R64" s="91"/>
      <c r="S64" s="91"/>
      <c r="T64" s="91"/>
      <c r="U64" s="91"/>
      <c r="V64" s="91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2:34" ht="13.5" hidden="1">
      <c r="B65" s="3" t="s">
        <v>52</v>
      </c>
      <c r="C65" s="4" t="str">
        <f>B65</f>
        <v>(5040) POST RETIREMENT BENEFITS</v>
      </c>
      <c r="D65" s="5"/>
      <c r="E65" s="5"/>
      <c r="F65" s="5"/>
      <c r="G65" s="14">
        <f>SUM(W65:AA65)</f>
        <v>0</v>
      </c>
      <c r="H65" s="17"/>
      <c r="I65" s="5"/>
      <c r="J65" s="86"/>
      <c r="K65" s="91"/>
      <c r="L65" s="4"/>
      <c r="M65" s="96"/>
      <c r="N65" s="4"/>
      <c r="O65" s="96"/>
      <c r="P65" s="91"/>
      <c r="Q65" s="91"/>
      <c r="R65" s="91"/>
      <c r="S65" s="91"/>
      <c r="T65" s="91"/>
      <c r="U65" s="91"/>
      <c r="V65" s="91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2:34" ht="13.5" hidden="1">
      <c r="B66" s="3" t="s">
        <v>53</v>
      </c>
      <c r="C66" s="4" t="str">
        <f>B66</f>
        <v>(5041) BLUE CROSS REFUND</v>
      </c>
      <c r="D66" s="5"/>
      <c r="E66" s="5"/>
      <c r="F66" s="5"/>
      <c r="G66" s="14">
        <f>SUM(W66:AA66)</f>
        <v>0</v>
      </c>
      <c r="H66" s="17"/>
      <c r="I66" s="5"/>
      <c r="J66" s="86"/>
      <c r="K66" s="91"/>
      <c r="L66" s="4"/>
      <c r="M66" s="96"/>
      <c r="N66" s="4"/>
      <c r="O66" s="96"/>
      <c r="P66" s="91"/>
      <c r="Q66" s="91"/>
      <c r="R66" s="91"/>
      <c r="S66" s="91"/>
      <c r="T66" s="91"/>
      <c r="U66" s="91"/>
      <c r="V66" s="91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2:34" ht="13.5" customHeight="1">
      <c r="B67" s="3" t="s">
        <v>54</v>
      </c>
      <c r="C67" s="4" t="str">
        <f>B67</f>
        <v>(5100) TEMPORARY EMPLOYEES/OUTSIDE</v>
      </c>
      <c r="D67" s="5"/>
      <c r="E67" s="5"/>
      <c r="F67" s="5"/>
      <c r="G67" s="14">
        <f>SUM(W67:AA67)</f>
        <v>0</v>
      </c>
      <c r="H67" s="17"/>
      <c r="I67" s="5"/>
      <c r="J67" s="86"/>
      <c r="K67" s="91"/>
      <c r="L67" s="4"/>
      <c r="M67" s="96"/>
      <c r="N67" s="4"/>
      <c r="O67" s="96"/>
      <c r="P67" s="91"/>
      <c r="Q67" s="91"/>
      <c r="R67" s="91"/>
      <c r="S67" s="91"/>
      <c r="T67" s="91"/>
      <c r="U67" s="91"/>
      <c r="V67" s="91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2:34" ht="13.5" customHeight="1">
      <c r="B68" s="3" t="s">
        <v>55</v>
      </c>
      <c r="C68" s="4" t="str">
        <f>B68</f>
        <v>(5110) PROFESSIONAL SERVICES</v>
      </c>
      <c r="D68" s="5"/>
      <c r="E68" s="5"/>
      <c r="F68" s="5"/>
      <c r="G68" s="14">
        <f>SUM(W68:AA68)</f>
        <v>0</v>
      </c>
      <c r="H68" s="17"/>
      <c r="I68" s="5"/>
      <c r="J68" s="86"/>
      <c r="K68" s="91"/>
      <c r="L68" s="4"/>
      <c r="M68" s="96"/>
      <c r="N68" s="4"/>
      <c r="O68" s="96"/>
      <c r="P68" s="91"/>
      <c r="Q68" s="91"/>
      <c r="R68" s="91"/>
      <c r="S68" s="91"/>
      <c r="T68" s="91"/>
      <c r="U68" s="91"/>
      <c r="V68" s="91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2:34" ht="13.5" customHeight="1">
      <c r="B69" s="3" t="s">
        <v>56</v>
      </c>
      <c r="C69" s="4" t="str">
        <f>B69</f>
        <v>(5120) LEGAL FEES</v>
      </c>
      <c r="D69" s="5"/>
      <c r="E69" s="5"/>
      <c r="F69" s="5"/>
      <c r="G69" s="14">
        <f>SUM(W69:AA69)</f>
        <v>0</v>
      </c>
      <c r="H69" s="17"/>
      <c r="I69" s="5"/>
      <c r="J69" s="86"/>
      <c r="K69" s="91"/>
      <c r="L69" s="4"/>
      <c r="M69" s="96"/>
      <c r="N69" s="4"/>
      <c r="O69" s="96"/>
      <c r="P69" s="91"/>
      <c r="Q69" s="91"/>
      <c r="R69" s="91"/>
      <c r="S69" s="91"/>
      <c r="T69" s="91"/>
      <c r="U69" s="91"/>
      <c r="V69" s="91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2:34" ht="13.5" customHeight="1">
      <c r="B70" s="3" t="s">
        <v>57</v>
      </c>
      <c r="C70" s="4" t="str">
        <f>B70</f>
        <v>(5121) AUDIT/TAX FEES</v>
      </c>
      <c r="D70" s="5"/>
      <c r="E70" s="5"/>
      <c r="F70" s="5"/>
      <c r="G70" s="14">
        <f>SUM(W70:AA70)</f>
        <v>0</v>
      </c>
      <c r="H70" s="17"/>
      <c r="I70" s="5"/>
      <c r="J70" s="86"/>
      <c r="K70" s="91"/>
      <c r="L70" s="4"/>
      <c r="M70" s="96"/>
      <c r="N70" s="4"/>
      <c r="O70" s="96"/>
      <c r="P70" s="91"/>
      <c r="Q70" s="91"/>
      <c r="R70" s="91"/>
      <c r="S70" s="91"/>
      <c r="T70" s="91"/>
      <c r="U70" s="91"/>
      <c r="V70" s="91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2:34" ht="13.5" customHeight="1">
      <c r="B71" s="3" t="s">
        <v>58</v>
      </c>
      <c r="C71" s="4" t="str">
        <f>B71</f>
        <v>(5122) BANK S/C</v>
      </c>
      <c r="D71" s="5">
        <v>3228.5599999999999</v>
      </c>
      <c r="E71" s="5">
        <v>2836.79</v>
      </c>
      <c r="F71" s="5">
        <v>2885.1599999999999</v>
      </c>
      <c r="G71" s="14">
        <f>SUM(W71:AA71)</f>
        <v>2150.0500000000002</v>
      </c>
      <c r="H71" s="17">
        <v>2622</v>
      </c>
      <c r="I71" s="5">
        <v>2978</v>
      </c>
      <c r="J71" s="86">
        <v>0</v>
      </c>
      <c r="K71" s="91">
        <v>0</v>
      </c>
      <c r="L71" s="4">
        <v>0</v>
      </c>
      <c r="M71" s="96">
        <v>0</v>
      </c>
      <c r="N71" s="4">
        <v>0</v>
      </c>
      <c r="O71" s="96">
        <v>0</v>
      </c>
      <c r="P71" s="91">
        <v>0</v>
      </c>
      <c r="Q71" s="91">
        <v>0</v>
      </c>
      <c r="R71" s="91">
        <v>0</v>
      </c>
      <c r="S71" s="91">
        <v>0</v>
      </c>
      <c r="T71" s="91">
        <v>0</v>
      </c>
      <c r="U71" s="91">
        <v>0</v>
      </c>
      <c r="V71" s="91">
        <v>0</v>
      </c>
      <c r="W71" s="20">
        <v>819.09000000000003</v>
      </c>
      <c r="X71" s="20">
        <v>1011.4400000000001</v>
      </c>
      <c r="Y71" s="20">
        <v>319.51999999999998</v>
      </c>
      <c r="Z71" s="20"/>
      <c r="AA71" s="20"/>
      <c r="AB71" s="20"/>
      <c r="AC71" s="20"/>
      <c r="AD71" s="20">
        <v>28.5</v>
      </c>
      <c r="AE71" s="20"/>
      <c r="AF71" s="20">
        <v>64.030000000000001</v>
      </c>
      <c r="AG71" s="20">
        <v>144.47999999999999</v>
      </c>
      <c r="AH71" s="20">
        <v>449.73000000000002</v>
      </c>
    </row>
    <row r="72" spans="2:34" ht="13.5" customHeight="1">
      <c r="B72" s="3" t="s">
        <v>59</v>
      </c>
      <c r="C72" s="4" t="str">
        <f>B72</f>
        <v>(5140) EQUIP/FURN REPAIRS</v>
      </c>
      <c r="D72" s="5"/>
      <c r="E72" s="5"/>
      <c r="F72" s="5"/>
      <c r="G72" s="14">
        <f>SUM(W72:AA72)</f>
        <v>0</v>
      </c>
      <c r="H72" s="17"/>
      <c r="I72" s="5"/>
      <c r="J72" s="86"/>
      <c r="K72" s="91"/>
      <c r="L72" s="4"/>
      <c r="M72" s="96"/>
      <c r="N72" s="4"/>
      <c r="O72" s="96"/>
      <c r="P72" s="91"/>
      <c r="Q72" s="91"/>
      <c r="R72" s="91"/>
      <c r="S72" s="91"/>
      <c r="T72" s="91"/>
      <c r="U72" s="91"/>
      <c r="V72" s="91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2:34" ht="13.5" customHeight="1">
      <c r="B73" s="3" t="s">
        <v>60</v>
      </c>
      <c r="C73" s="4" t="str">
        <f>B73</f>
        <v>(5141) MAINTENANCE AGREEMENTS</v>
      </c>
      <c r="D73" s="5"/>
      <c r="E73" s="5"/>
      <c r="F73" s="5"/>
      <c r="G73" s="14">
        <f>SUM(W73:AA73)</f>
        <v>0</v>
      </c>
      <c r="H73" s="17"/>
      <c r="I73" s="5"/>
      <c r="J73" s="86"/>
      <c r="K73" s="91"/>
      <c r="L73" s="4"/>
      <c r="M73" s="96"/>
      <c r="N73" s="4"/>
      <c r="O73" s="96"/>
      <c r="P73" s="91"/>
      <c r="Q73" s="91"/>
      <c r="R73" s="91"/>
      <c r="S73" s="91"/>
      <c r="T73" s="91"/>
      <c r="U73" s="91"/>
      <c r="V73" s="91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2:34" ht="13.5" customHeight="1">
      <c r="B74" s="3" t="s">
        <v>61</v>
      </c>
      <c r="C74" s="4" t="str">
        <f>B74</f>
        <v>(5150) MESSENGER SERVICE</v>
      </c>
      <c r="D74" s="5"/>
      <c r="E74" s="5"/>
      <c r="F74" s="5">
        <v>601.38</v>
      </c>
      <c r="G74" s="14">
        <f>SUM(W74:AA74)</f>
        <v>0</v>
      </c>
      <c r="H74" s="17"/>
      <c r="I74" s="5"/>
      <c r="J74" s="86"/>
      <c r="K74" s="91"/>
      <c r="L74" s="4"/>
      <c r="M74" s="96"/>
      <c r="N74" s="4"/>
      <c r="O74" s="96"/>
      <c r="P74" s="91"/>
      <c r="Q74" s="91"/>
      <c r="R74" s="91"/>
      <c r="S74" s="91"/>
      <c r="T74" s="91"/>
      <c r="U74" s="91"/>
      <c r="V74" s="91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2:34" ht="13.5" customHeight="1">
      <c r="B75" s="3" t="s">
        <v>62</v>
      </c>
      <c r="C75" s="4" t="str">
        <f>B75</f>
        <v>(5151) DUPLICATION/OUTSIDE</v>
      </c>
      <c r="D75" s="5"/>
      <c r="E75" s="5"/>
      <c r="F75" s="5"/>
      <c r="G75" s="14">
        <f>SUM(W75:AA75)</f>
        <v>0</v>
      </c>
      <c r="H75" s="17"/>
      <c r="I75" s="5"/>
      <c r="J75" s="86"/>
      <c r="K75" s="91"/>
      <c r="L75" s="4"/>
      <c r="M75" s="96"/>
      <c r="N75" s="4"/>
      <c r="O75" s="96"/>
      <c r="P75" s="91"/>
      <c r="Q75" s="91"/>
      <c r="R75" s="91"/>
      <c r="S75" s="91"/>
      <c r="T75" s="91"/>
      <c r="U75" s="91"/>
      <c r="V75" s="91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2:34" ht="13.5" customHeight="1">
      <c r="B76" s="3" t="s">
        <v>63</v>
      </c>
      <c r="C76" s="4" t="str">
        <f>B76</f>
        <v>(5210) TRANSPORTATION</v>
      </c>
      <c r="D76" s="5">
        <v>247</v>
      </c>
      <c r="E76" s="5">
        <v>1754.55</v>
      </c>
      <c r="F76" s="5">
        <v>1568.47</v>
      </c>
      <c r="G76" s="14">
        <f>SUM(W76:AA76)</f>
        <v>1754.5500000000002</v>
      </c>
      <c r="H76" s="17">
        <v>1600</v>
      </c>
      <c r="I76" s="5">
        <v>1600</v>
      </c>
      <c r="J76" s="86">
        <v>0</v>
      </c>
      <c r="K76" s="91">
        <v>0</v>
      </c>
      <c r="L76" s="4">
        <v>0</v>
      </c>
      <c r="M76" s="96">
        <v>0</v>
      </c>
      <c r="N76" s="4">
        <v>0</v>
      </c>
      <c r="O76" s="96">
        <v>0</v>
      </c>
      <c r="P76" s="91">
        <v>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20"/>
      <c r="X76" s="20">
        <v>259.95999999999998</v>
      </c>
      <c r="Y76" s="20">
        <v>203.66</v>
      </c>
      <c r="Z76" s="20">
        <v>1290.9300000000001</v>
      </c>
      <c r="AA76" s="20"/>
      <c r="AB76" s="20"/>
      <c r="AC76" s="20"/>
      <c r="AD76" s="20"/>
      <c r="AE76" s="20"/>
      <c r="AF76" s="20"/>
      <c r="AG76" s="20"/>
      <c r="AH76" s="20"/>
    </row>
    <row r="77" spans="2:34" ht="13.5" customHeight="1">
      <c r="B77" s="3" t="s">
        <v>64</v>
      </c>
      <c r="C77" s="4" t="str">
        <f>B77</f>
        <v>(5212) LODGING &amp; MEALS</v>
      </c>
      <c r="D77" s="5">
        <v>945.72000000000003</v>
      </c>
      <c r="E77" s="5">
        <v>794.34000000000003</v>
      </c>
      <c r="F77" s="5">
        <v>752.94000000000005</v>
      </c>
      <c r="G77" s="14">
        <f>SUM(W77:AA77)</f>
        <v>794.34000000000003</v>
      </c>
      <c r="H77" s="17">
        <v>1450</v>
      </c>
      <c r="I77" s="5">
        <v>1500</v>
      </c>
      <c r="J77" s="86">
        <v>0</v>
      </c>
      <c r="K77" s="91">
        <v>0</v>
      </c>
      <c r="L77" s="4">
        <v>0</v>
      </c>
      <c r="M77" s="96">
        <v>0</v>
      </c>
      <c r="N77" s="4">
        <v>0</v>
      </c>
      <c r="O77" s="96">
        <v>0</v>
      </c>
      <c r="P77" s="91">
        <v>0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0</v>
      </c>
      <c r="W77" s="20"/>
      <c r="X77" s="20"/>
      <c r="Y77" s="20">
        <v>130</v>
      </c>
      <c r="Z77" s="20">
        <v>664.34000000000003</v>
      </c>
      <c r="AA77" s="20"/>
      <c r="AB77" s="20"/>
      <c r="AC77" s="20"/>
      <c r="AD77" s="20"/>
      <c r="AE77" s="20"/>
      <c r="AF77" s="20"/>
      <c r="AG77" s="20"/>
      <c r="AH77" s="20"/>
    </row>
    <row r="78" spans="2:34" ht="13.5" customHeight="1">
      <c r="B78" s="3" t="s">
        <v>65</v>
      </c>
      <c r="C78" s="4" t="str">
        <f>B78</f>
        <v>(5214) ENTERTAINMENT</v>
      </c>
      <c r="D78" s="5"/>
      <c r="E78" s="5"/>
      <c r="F78" s="5"/>
      <c r="G78" s="14">
        <f>SUM(W78:AA78)</f>
        <v>0</v>
      </c>
      <c r="H78" s="17"/>
      <c r="I78" s="5"/>
      <c r="J78" s="86"/>
      <c r="K78" s="91"/>
      <c r="L78" s="4"/>
      <c r="M78" s="96"/>
      <c r="N78" s="4"/>
      <c r="O78" s="96"/>
      <c r="P78" s="91"/>
      <c r="Q78" s="91"/>
      <c r="R78" s="91"/>
      <c r="S78" s="91"/>
      <c r="T78" s="91"/>
      <c r="U78" s="91"/>
      <c r="V78" s="91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2:34" ht="13.5" customHeight="1">
      <c r="B79" s="3" t="s">
        <v>66</v>
      </c>
      <c r="C79" s="4" t="str">
        <f>B79</f>
        <v>(5216) BUSINESS MEETINGS</v>
      </c>
      <c r="D79" s="5"/>
      <c r="E79" s="5"/>
      <c r="F79" s="5"/>
      <c r="G79" s="14">
        <f>SUM(W79:AA79)</f>
        <v>0</v>
      </c>
      <c r="H79" s="17"/>
      <c r="I79" s="5"/>
      <c r="J79" s="86"/>
      <c r="K79" s="91"/>
      <c r="L79" s="4"/>
      <c r="M79" s="96"/>
      <c r="N79" s="4"/>
      <c r="O79" s="96"/>
      <c r="P79" s="91"/>
      <c r="Q79" s="91"/>
      <c r="R79" s="91"/>
      <c r="S79" s="91"/>
      <c r="T79" s="91"/>
      <c r="U79" s="91"/>
      <c r="V79" s="91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2:34" ht="13.5" customHeight="1">
      <c r="B80" s="3" t="s">
        <v>67</v>
      </c>
      <c r="C80" s="4" t="str">
        <f>B80</f>
        <v>(5219) UNALLOCATED AMERICAN EXPRESS</v>
      </c>
      <c r="D80" s="5"/>
      <c r="E80" s="5"/>
      <c r="F80" s="5"/>
      <c r="G80" s="14">
        <f>SUM(W80:AA80)</f>
        <v>0</v>
      </c>
      <c r="H80" s="17"/>
      <c r="I80" s="5"/>
      <c r="J80" s="86"/>
      <c r="K80" s="91"/>
      <c r="L80" s="4"/>
      <c r="M80" s="96"/>
      <c r="N80" s="4"/>
      <c r="O80" s="96"/>
      <c r="P80" s="91"/>
      <c r="Q80" s="91"/>
      <c r="R80" s="91"/>
      <c r="S80" s="91"/>
      <c r="T80" s="91"/>
      <c r="U80" s="91"/>
      <c r="V80" s="91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2:34" ht="13.5" customHeight="1">
      <c r="B81" s="3" t="s">
        <v>68</v>
      </c>
      <c r="C81" s="4" t="str">
        <f>B81</f>
        <v>(5300) FACILITIES RENT</v>
      </c>
      <c r="D81" s="5"/>
      <c r="E81" s="5"/>
      <c r="F81" s="5"/>
      <c r="G81" s="14">
        <f>SUM(W81:AA81)</f>
        <v>0</v>
      </c>
      <c r="H81" s="17"/>
      <c r="I81" s="5"/>
      <c r="J81" s="86"/>
      <c r="K81" s="91"/>
      <c r="L81" s="4"/>
      <c r="M81" s="96"/>
      <c r="N81" s="4"/>
      <c r="O81" s="96"/>
      <c r="P81" s="91"/>
      <c r="Q81" s="91"/>
      <c r="R81" s="91"/>
      <c r="S81" s="91"/>
      <c r="T81" s="91"/>
      <c r="U81" s="91"/>
      <c r="V81" s="91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2:34" ht="13.5" customHeight="1">
      <c r="B82" s="3" t="s">
        <v>69</v>
      </c>
      <c r="C82" s="4" t="str">
        <f>B82</f>
        <v>(5301) CONFERENCE EQUIPMENT RENTAL</v>
      </c>
      <c r="D82" s="5"/>
      <c r="E82" s="5"/>
      <c r="F82" s="5"/>
      <c r="G82" s="14">
        <f>SUM(W82:AA82)</f>
        <v>0</v>
      </c>
      <c r="H82" s="17"/>
      <c r="I82" s="5"/>
      <c r="J82" s="86"/>
      <c r="K82" s="91"/>
      <c r="L82" s="4"/>
      <c r="M82" s="96"/>
      <c r="N82" s="4"/>
      <c r="O82" s="96"/>
      <c r="P82" s="91"/>
      <c r="Q82" s="91"/>
      <c r="R82" s="91"/>
      <c r="S82" s="91"/>
      <c r="T82" s="91"/>
      <c r="U82" s="91"/>
      <c r="V82" s="91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2:34" ht="13.5" customHeight="1">
      <c r="B83" s="3" t="s">
        <v>70</v>
      </c>
      <c r="C83" s="4" t="str">
        <f>B83</f>
        <v>(5302) MEAL FUNCTIONS</v>
      </c>
      <c r="D83" s="5">
        <v>55029.720000000001</v>
      </c>
      <c r="E83" s="5">
        <v>50892.110000000001</v>
      </c>
      <c r="F83" s="5">
        <v>40508.120000000003</v>
      </c>
      <c r="G83" s="14">
        <f>SUM(W83:AA83)</f>
        <v>50892.110000000001</v>
      </c>
      <c r="H83" s="17">
        <v>35000</v>
      </c>
      <c r="I83" s="5">
        <v>40000</v>
      </c>
      <c r="J83" s="86">
        <v>0</v>
      </c>
      <c r="K83" s="91">
        <v>0</v>
      </c>
      <c r="L83" s="4">
        <v>0</v>
      </c>
      <c r="M83" s="96">
        <v>0</v>
      </c>
      <c r="N83" s="4">
        <v>0</v>
      </c>
      <c r="O83" s="96">
        <v>0</v>
      </c>
      <c r="P83" s="91">
        <v>0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20"/>
      <c r="X83" s="20"/>
      <c r="Y83" s="20"/>
      <c r="Z83" s="20">
        <v>50892.110000000001</v>
      </c>
      <c r="AA83" s="20">
        <v>0</v>
      </c>
      <c r="AB83" s="20"/>
      <c r="AC83" s="20"/>
      <c r="AD83" s="20"/>
      <c r="AE83" s="20"/>
      <c r="AF83" s="20"/>
      <c r="AG83" s="20"/>
      <c r="AH83" s="20"/>
    </row>
    <row r="84" spans="2:34" ht="13.5" customHeight="1">
      <c r="B84" s="3" t="s">
        <v>71</v>
      </c>
      <c r="C84" s="4" t="str">
        <f>B84</f>
        <v>(5303) EXHIBITS</v>
      </c>
      <c r="D84" s="5"/>
      <c r="E84" s="5"/>
      <c r="F84" s="5"/>
      <c r="G84" s="14">
        <f>SUM(W84:AA84)</f>
        <v>0</v>
      </c>
      <c r="H84" s="17"/>
      <c r="I84" s="5"/>
      <c r="J84" s="86"/>
      <c r="K84" s="91"/>
      <c r="L84" s="4"/>
      <c r="M84" s="96"/>
      <c r="N84" s="4"/>
      <c r="O84" s="96"/>
      <c r="P84" s="91"/>
      <c r="Q84" s="91"/>
      <c r="R84" s="91"/>
      <c r="S84" s="91"/>
      <c r="T84" s="91"/>
      <c r="U84" s="91"/>
      <c r="V84" s="91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2:34" ht="13.5" customHeight="1">
      <c r="B85" s="3" t="s">
        <v>72</v>
      </c>
      <c r="C85" s="4" t="str">
        <f>B85</f>
        <v>(5304) SPEAKER/GUEST EXPENSE</v>
      </c>
      <c r="D85" s="5">
        <v>600.39999999999998</v>
      </c>
      <c r="E85" s="5">
        <v>3200.9099999999999</v>
      </c>
      <c r="F85" s="5">
        <v>480.63999999999999</v>
      </c>
      <c r="G85" s="14">
        <f>SUM(W85:AA85)</f>
        <v>3200.9099999999999</v>
      </c>
      <c r="H85" s="17">
        <v>2000</v>
      </c>
      <c r="I85" s="5">
        <v>1400</v>
      </c>
      <c r="J85" s="86">
        <v>0</v>
      </c>
      <c r="K85" s="91">
        <v>0</v>
      </c>
      <c r="L85" s="4">
        <v>0</v>
      </c>
      <c r="M85" s="96">
        <v>0</v>
      </c>
      <c r="N85" s="4">
        <v>0</v>
      </c>
      <c r="O85" s="96">
        <v>0</v>
      </c>
      <c r="P85" s="91">
        <v>0</v>
      </c>
      <c r="Q85" s="91">
        <v>0</v>
      </c>
      <c r="R85" s="91">
        <v>0</v>
      </c>
      <c r="S85" s="91">
        <v>0</v>
      </c>
      <c r="T85" s="91">
        <v>0</v>
      </c>
      <c r="U85" s="91">
        <v>0</v>
      </c>
      <c r="V85" s="91">
        <v>0</v>
      </c>
      <c r="W85" s="20"/>
      <c r="X85" s="20"/>
      <c r="Y85" s="20">
        <v>854.48000000000002</v>
      </c>
      <c r="Z85" s="20">
        <v>2346.4299999999998</v>
      </c>
      <c r="AA85" s="20"/>
      <c r="AB85" s="20"/>
      <c r="AC85" s="20"/>
      <c r="AD85" s="20"/>
      <c r="AE85" s="20"/>
      <c r="AF85" s="20"/>
      <c r="AG85" s="20"/>
      <c r="AH85" s="20"/>
    </row>
    <row r="86" spans="2:34" ht="13.5" customHeight="1">
      <c r="B86" s="3" t="s">
        <v>73</v>
      </c>
      <c r="C86" s="4" t="str">
        <f>B86</f>
        <v>(5305) SPEAKER/GUEST HONORARIUM</v>
      </c>
      <c r="D86" s="5">
        <v>500</v>
      </c>
      <c r="E86" s="5">
        <v>1000</v>
      </c>
      <c r="F86" s="5">
        <v>1000</v>
      </c>
      <c r="G86" s="14">
        <f>SUM(W86:AA86)</f>
        <v>1000</v>
      </c>
      <c r="H86" s="17">
        <v>1500</v>
      </c>
      <c r="I86" s="5">
        <v>1000</v>
      </c>
      <c r="J86" s="86">
        <v>0</v>
      </c>
      <c r="K86" s="91">
        <v>0</v>
      </c>
      <c r="L86" s="4">
        <v>0</v>
      </c>
      <c r="M86" s="96">
        <v>0</v>
      </c>
      <c r="N86" s="4">
        <v>0</v>
      </c>
      <c r="O86" s="96">
        <v>0</v>
      </c>
      <c r="P86" s="91">
        <v>0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20"/>
      <c r="X86" s="20"/>
      <c r="Y86" s="20"/>
      <c r="Z86" s="20">
        <v>1000</v>
      </c>
      <c r="AA86" s="20"/>
      <c r="AB86" s="20"/>
      <c r="AC86" s="20"/>
      <c r="AD86" s="20"/>
      <c r="AE86" s="20"/>
      <c r="AF86" s="20"/>
      <c r="AG86" s="20"/>
      <c r="AH86" s="20"/>
    </row>
    <row r="87" spans="2:34" ht="13.5" customHeight="1">
      <c r="B87" s="3" t="s">
        <v>74</v>
      </c>
      <c r="C87" s="4" t="str">
        <f>B87</f>
        <v>(5306) AWARDS</v>
      </c>
      <c r="D87" s="5"/>
      <c r="E87" s="5"/>
      <c r="F87" s="5">
        <v>7500</v>
      </c>
      <c r="G87" s="14">
        <f>SUM(W87:AA87)</f>
        <v>0</v>
      </c>
      <c r="H87" s="17"/>
      <c r="I87" s="5">
        <v>6000</v>
      </c>
      <c r="J87" s="86">
        <v>0</v>
      </c>
      <c r="K87" s="91">
        <v>0</v>
      </c>
      <c r="L87" s="4">
        <v>0</v>
      </c>
      <c r="M87" s="96">
        <v>0</v>
      </c>
      <c r="N87" s="4">
        <v>0</v>
      </c>
      <c r="O87" s="96">
        <v>0</v>
      </c>
      <c r="P87" s="91">
        <v>0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2:34" ht="13.5" customHeight="1">
      <c r="B88" s="3" t="s">
        <v>75</v>
      </c>
      <c r="C88" s="4" t="str">
        <f>B88</f>
        <v>(5307) SECURITY SERVICES</v>
      </c>
      <c r="D88" s="5"/>
      <c r="E88" s="5"/>
      <c r="F88" s="5"/>
      <c r="G88" s="14">
        <f>SUM(W88:AA88)</f>
        <v>0</v>
      </c>
      <c r="H88" s="17"/>
      <c r="I88" s="5"/>
      <c r="J88" s="86"/>
      <c r="K88" s="91"/>
      <c r="L88" s="4"/>
      <c r="M88" s="96"/>
      <c r="N88" s="4"/>
      <c r="O88" s="96"/>
      <c r="P88" s="91"/>
      <c r="Q88" s="91"/>
      <c r="R88" s="91"/>
      <c r="S88" s="91"/>
      <c r="T88" s="91"/>
      <c r="U88" s="91"/>
      <c r="V88" s="91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2:34" ht="13.5" customHeight="1">
      <c r="B89" s="3" t="s">
        <v>76</v>
      </c>
      <c r="C89" s="4" t="str">
        <f>B89</f>
        <v>(5308) SPECIAL TRANSPORTATION</v>
      </c>
      <c r="D89" s="5"/>
      <c r="E89" s="5"/>
      <c r="F89" s="5">
        <v>1820</v>
      </c>
      <c r="G89" s="14">
        <f>SUM(W89:AA89)</f>
        <v>0</v>
      </c>
      <c r="H89" s="17"/>
      <c r="I89" s="5"/>
      <c r="J89" s="86"/>
      <c r="K89" s="91"/>
      <c r="L89" s="4"/>
      <c r="M89" s="96"/>
      <c r="N89" s="4"/>
      <c r="O89" s="96"/>
      <c r="P89" s="91"/>
      <c r="Q89" s="91"/>
      <c r="R89" s="91"/>
      <c r="S89" s="91"/>
      <c r="T89" s="91"/>
      <c r="U89" s="91"/>
      <c r="V89" s="91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2:34" ht="13.5" customHeight="1">
      <c r="B90" s="3" t="s">
        <v>77</v>
      </c>
      <c r="C90" s="4" t="str">
        <f>B90</f>
        <v>(5309) AUDIO/VISUAL EQUIPMENT RENTAL &amp; LABOR</v>
      </c>
      <c r="D90" s="5">
        <v>23143.09</v>
      </c>
      <c r="E90" s="5">
        <v>25142.25</v>
      </c>
      <c r="F90" s="5">
        <v>30555.400000000001</v>
      </c>
      <c r="G90" s="14">
        <f>SUM(W90:AA90)</f>
        <v>25142.25</v>
      </c>
      <c r="H90" s="17">
        <v>25000</v>
      </c>
      <c r="I90" s="5">
        <v>30000</v>
      </c>
      <c r="J90" s="86">
        <v>0</v>
      </c>
      <c r="K90" s="91">
        <v>0</v>
      </c>
      <c r="L90" s="4">
        <v>0</v>
      </c>
      <c r="M90" s="96">
        <v>0</v>
      </c>
      <c r="N90" s="4">
        <v>0</v>
      </c>
      <c r="O90" s="96">
        <v>0</v>
      </c>
      <c r="P90" s="91">
        <v>0</v>
      </c>
      <c r="Q90" s="91">
        <v>0</v>
      </c>
      <c r="R90" s="91">
        <v>0</v>
      </c>
      <c r="S90" s="91">
        <v>0</v>
      </c>
      <c r="T90" s="91">
        <v>0</v>
      </c>
      <c r="U90" s="91">
        <v>0</v>
      </c>
      <c r="V90" s="91">
        <v>0</v>
      </c>
      <c r="W90" s="20"/>
      <c r="X90" s="20"/>
      <c r="Y90" s="20"/>
      <c r="Z90" s="20">
        <v>25142.25</v>
      </c>
      <c r="AA90" s="20">
        <v>0</v>
      </c>
      <c r="AB90" s="20"/>
      <c r="AC90" s="20"/>
      <c r="AD90" s="20"/>
      <c r="AE90" s="20"/>
      <c r="AF90" s="20"/>
      <c r="AG90" s="20"/>
      <c r="AH90" s="20"/>
    </row>
    <row r="91" spans="2:34" ht="13.5" customHeight="1">
      <c r="B91" s="3" t="s">
        <v>78</v>
      </c>
      <c r="C91" s="4" t="str">
        <f>B91</f>
        <v>(5310) COMPUTER RENTAL/INTERNET CONNECTIONS</v>
      </c>
      <c r="D91" s="5"/>
      <c r="E91" s="5"/>
      <c r="F91" s="5"/>
      <c r="G91" s="14">
        <f>SUM(W91:AA91)</f>
        <v>0</v>
      </c>
      <c r="H91" s="17"/>
      <c r="I91" s="5"/>
      <c r="J91" s="86"/>
      <c r="K91" s="91"/>
      <c r="L91" s="4"/>
      <c r="M91" s="96"/>
      <c r="N91" s="4"/>
      <c r="O91" s="96"/>
      <c r="P91" s="91"/>
      <c r="Q91" s="91"/>
      <c r="R91" s="91"/>
      <c r="S91" s="91"/>
      <c r="T91" s="91"/>
      <c r="U91" s="91"/>
      <c r="V91" s="91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2:34" ht="13.5" customHeight="1">
      <c r="B92" s="3" t="s">
        <v>79</v>
      </c>
      <c r="C92" s="4" t="str">
        <f>B92</f>
        <v>(5350) PROGRAM ALLOCATION</v>
      </c>
      <c r="D92" s="5"/>
      <c r="E92" s="5"/>
      <c r="F92" s="5"/>
      <c r="G92" s="14">
        <f>SUM(W92:AA92)</f>
        <v>0</v>
      </c>
      <c r="H92" s="17"/>
      <c r="I92" s="5"/>
      <c r="J92" s="86"/>
      <c r="K92" s="91"/>
      <c r="L92" s="4"/>
      <c r="M92" s="96"/>
      <c r="N92" s="4"/>
      <c r="O92" s="96"/>
      <c r="P92" s="91"/>
      <c r="Q92" s="91"/>
      <c r="R92" s="91"/>
      <c r="S92" s="91"/>
      <c r="T92" s="91"/>
      <c r="U92" s="91"/>
      <c r="V92" s="91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2:34" ht="13.5" customHeight="1">
      <c r="B93" s="3" t="s">
        <v>80</v>
      </c>
      <c r="C93" s="4" t="str">
        <f>B93</f>
        <v>(5400) EDITORIAL/PROOFREADING/OUTSIDE</v>
      </c>
      <c r="D93" s="5"/>
      <c r="E93" s="5"/>
      <c r="F93" s="5"/>
      <c r="G93" s="14">
        <f>SUM(W93:AA93)</f>
        <v>0</v>
      </c>
      <c r="H93" s="17"/>
      <c r="I93" s="5"/>
      <c r="J93" s="86"/>
      <c r="K93" s="91"/>
      <c r="L93" s="4"/>
      <c r="M93" s="96"/>
      <c r="N93" s="4"/>
      <c r="O93" s="96"/>
      <c r="P93" s="91"/>
      <c r="Q93" s="91"/>
      <c r="R93" s="91"/>
      <c r="S93" s="91"/>
      <c r="T93" s="91"/>
      <c r="U93" s="91"/>
      <c r="V93" s="91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</row>
    <row r="94" spans="2:34" ht="13.5" customHeight="1">
      <c r="B94" s="3" t="s">
        <v>81</v>
      </c>
      <c r="C94" s="4" t="str">
        <f>B94</f>
        <v>(5401) TYPESETTING/COMPOSITION-OUTSD</v>
      </c>
      <c r="D94" s="5"/>
      <c r="E94" s="5"/>
      <c r="F94" s="5"/>
      <c r="G94" s="14">
        <f>SUM(W94:AA94)</f>
        <v>0</v>
      </c>
      <c r="H94" s="17"/>
      <c r="I94" s="5"/>
      <c r="J94" s="86"/>
      <c r="K94" s="91"/>
      <c r="L94" s="4"/>
      <c r="M94" s="96"/>
      <c r="N94" s="4"/>
      <c r="O94" s="96"/>
      <c r="P94" s="91"/>
      <c r="Q94" s="91"/>
      <c r="R94" s="91"/>
      <c r="S94" s="91"/>
      <c r="T94" s="91"/>
      <c r="U94" s="91"/>
      <c r="V94" s="91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2:34" ht="13.5" customHeight="1">
      <c r="B95" s="3" t="s">
        <v>82</v>
      </c>
      <c r="C95" s="4" t="str">
        <f>B95</f>
        <v>(5402) PRINTING-OUTSIDE</v>
      </c>
      <c r="D95" s="5">
        <v>2255.4000000000001</v>
      </c>
      <c r="E95" s="5">
        <v>2020.55</v>
      </c>
      <c r="F95" s="5">
        <v>872.72000000000003</v>
      </c>
      <c r="G95" s="14">
        <f>SUM(W95:AA95)</f>
        <v>2020.55</v>
      </c>
      <c r="H95" s="17">
        <v>2200</v>
      </c>
      <c r="I95" s="5">
        <v>2000</v>
      </c>
      <c r="J95" s="86">
        <v>0</v>
      </c>
      <c r="K95" s="91">
        <v>0</v>
      </c>
      <c r="L95" s="4">
        <v>0</v>
      </c>
      <c r="M95" s="96">
        <v>0</v>
      </c>
      <c r="N95" s="4">
        <v>0</v>
      </c>
      <c r="O95" s="96">
        <v>0</v>
      </c>
      <c r="P95" s="91">
        <v>0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20"/>
      <c r="X95" s="20"/>
      <c r="Y95" s="20">
        <v>1621.5699999999999</v>
      </c>
      <c r="Z95" s="20">
        <v>398.98000000000002</v>
      </c>
      <c r="AA95" s="20"/>
      <c r="AB95" s="20"/>
      <c r="AC95" s="20"/>
      <c r="AD95" s="20"/>
      <c r="AE95" s="20"/>
      <c r="AF95" s="20"/>
      <c r="AG95" s="20"/>
      <c r="AH95" s="20"/>
    </row>
    <row r="96" spans="2:34" ht="13.5" customHeight="1">
      <c r="B96" s="3" t="s">
        <v>83</v>
      </c>
      <c r="C96" s="4" t="str">
        <f>B96</f>
        <v>(5403) BINDING-OUTSIDE</v>
      </c>
      <c r="D96" s="5"/>
      <c r="E96" s="5"/>
      <c r="F96" s="5"/>
      <c r="G96" s="14">
        <f>SUM(W96:AA96)</f>
        <v>0</v>
      </c>
      <c r="H96" s="17"/>
      <c r="I96" s="5"/>
      <c r="J96" s="86"/>
      <c r="K96" s="91"/>
      <c r="L96" s="4"/>
      <c r="M96" s="96"/>
      <c r="N96" s="4"/>
      <c r="O96" s="96"/>
      <c r="P96" s="91"/>
      <c r="Q96" s="91"/>
      <c r="R96" s="91"/>
      <c r="S96" s="91"/>
      <c r="T96" s="91"/>
      <c r="U96" s="91"/>
      <c r="V96" s="91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2:34" ht="13.5" customHeight="1">
      <c r="B97" s="3" t="s">
        <v>84</v>
      </c>
      <c r="C97" s="4" t="str">
        <f>B97</f>
        <v>(5404) DESIGN SERVICE-OUTSIDE</v>
      </c>
      <c r="D97" s="5"/>
      <c r="E97" s="5"/>
      <c r="F97" s="5"/>
      <c r="G97" s="14">
        <f>SUM(W97:AA97)</f>
        <v>0</v>
      </c>
      <c r="H97" s="17"/>
      <c r="I97" s="5"/>
      <c r="J97" s="86"/>
      <c r="K97" s="91"/>
      <c r="L97" s="4"/>
      <c r="M97" s="96"/>
      <c r="N97" s="4"/>
      <c r="O97" s="96"/>
      <c r="P97" s="91"/>
      <c r="Q97" s="91"/>
      <c r="R97" s="91"/>
      <c r="S97" s="91"/>
      <c r="T97" s="91"/>
      <c r="U97" s="91"/>
      <c r="V97" s="91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2:34" ht="13.5" customHeight="1">
      <c r="B98" s="3" t="s">
        <v>85</v>
      </c>
      <c r="C98" s="4" t="str">
        <f>B98</f>
        <v>(5406) REVIEW SERVICE</v>
      </c>
      <c r="D98" s="5"/>
      <c r="E98" s="5"/>
      <c r="F98" s="5"/>
      <c r="G98" s="14">
        <f>SUM(W98:AA98)</f>
        <v>0</v>
      </c>
      <c r="H98" s="17"/>
      <c r="I98" s="5"/>
      <c r="J98" s="86"/>
      <c r="K98" s="91"/>
      <c r="L98" s="4"/>
      <c r="M98" s="96"/>
      <c r="N98" s="4"/>
      <c r="O98" s="96"/>
      <c r="P98" s="91"/>
      <c r="Q98" s="91"/>
      <c r="R98" s="91"/>
      <c r="S98" s="91"/>
      <c r="T98" s="91"/>
      <c r="U98" s="91"/>
      <c r="V98" s="91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2:34" ht="13.5" customHeight="1">
      <c r="B99" s="3" t="s">
        <v>86</v>
      </c>
      <c r="C99" s="4" t="str">
        <f>B99</f>
        <v>(5410) MAIL SERVICE-OUTSIDE</v>
      </c>
      <c r="D99" s="5"/>
      <c r="E99" s="5"/>
      <c r="F99" s="5"/>
      <c r="G99" s="14">
        <f>SUM(W99:AA99)</f>
        <v>0</v>
      </c>
      <c r="H99" s="17"/>
      <c r="I99" s="5"/>
      <c r="J99" s="86"/>
      <c r="K99" s="91"/>
      <c r="L99" s="4"/>
      <c r="M99" s="96"/>
      <c r="N99" s="4"/>
      <c r="O99" s="96"/>
      <c r="P99" s="91"/>
      <c r="Q99" s="91"/>
      <c r="R99" s="91"/>
      <c r="S99" s="91"/>
      <c r="T99" s="91"/>
      <c r="U99" s="91"/>
      <c r="V99" s="91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2:34" ht="13.5" customHeight="1">
      <c r="B100" s="3" t="s">
        <v>87</v>
      </c>
      <c r="C100" s="4" t="str">
        <f>B100</f>
        <v>(5411) ADVERTISING/SPACE</v>
      </c>
      <c r="D100" s="5"/>
      <c r="E100" s="5"/>
      <c r="F100" s="5"/>
      <c r="G100" s="14">
        <f>SUM(W100:AA100)</f>
        <v>0</v>
      </c>
      <c r="H100" s="17"/>
      <c r="I100" s="5"/>
      <c r="J100" s="86"/>
      <c r="K100" s="91"/>
      <c r="L100" s="4"/>
      <c r="M100" s="96"/>
      <c r="N100" s="4"/>
      <c r="O100" s="96"/>
      <c r="P100" s="91"/>
      <c r="Q100" s="91"/>
      <c r="R100" s="91"/>
      <c r="S100" s="91"/>
      <c r="T100" s="91"/>
      <c r="U100" s="91"/>
      <c r="V100" s="91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2:34" ht="13.5" customHeight="1">
      <c r="B101" s="3" t="s">
        <v>88</v>
      </c>
      <c r="C101" s="4" t="str">
        <f>B101</f>
        <v>(5412) ADVERTISING/DIRECT</v>
      </c>
      <c r="D101" s="5"/>
      <c r="E101" s="5"/>
      <c r="F101" s="5"/>
      <c r="G101" s="14">
        <f>SUM(W101:AA101)</f>
        <v>0</v>
      </c>
      <c r="H101" s="17"/>
      <c r="I101" s="5"/>
      <c r="J101" s="86"/>
      <c r="K101" s="91"/>
      <c r="L101" s="4"/>
      <c r="M101" s="96"/>
      <c r="N101" s="4"/>
      <c r="O101" s="96"/>
      <c r="P101" s="91"/>
      <c r="Q101" s="91"/>
      <c r="R101" s="91"/>
      <c r="S101" s="91"/>
      <c r="T101" s="91"/>
      <c r="U101" s="91"/>
      <c r="V101" s="91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2:34" ht="13.5" customHeight="1">
      <c r="B102" s="3" t="s">
        <v>89</v>
      </c>
      <c r="C102" s="4" t="str">
        <f>B102</f>
        <v>(5413) MAIL LIST RENTAL</v>
      </c>
      <c r="D102" s="5"/>
      <c r="E102" s="5"/>
      <c r="F102" s="5"/>
      <c r="G102" s="14">
        <f>SUM(W102:AA102)</f>
        <v>0</v>
      </c>
      <c r="H102" s="17"/>
      <c r="I102" s="5"/>
      <c r="J102" s="86"/>
      <c r="K102" s="91"/>
      <c r="L102" s="4"/>
      <c r="M102" s="96"/>
      <c r="N102" s="4"/>
      <c r="O102" s="96"/>
      <c r="P102" s="91"/>
      <c r="Q102" s="91"/>
      <c r="R102" s="91"/>
      <c r="S102" s="91"/>
      <c r="T102" s="91"/>
      <c r="U102" s="91"/>
      <c r="V102" s="91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2:34" ht="13.5" customHeight="1">
      <c r="B103" s="3" t="s">
        <v>90</v>
      </c>
      <c r="C103" s="4" t="str">
        <f>B103</f>
        <v>(5414) SUPPLIES/PRODUCTION</v>
      </c>
      <c r="D103" s="5"/>
      <c r="E103" s="5"/>
      <c r="F103" s="5"/>
      <c r="G103" s="14">
        <f>SUM(W103:AA103)</f>
        <v>0</v>
      </c>
      <c r="H103" s="17"/>
      <c r="I103" s="5"/>
      <c r="J103" s="86"/>
      <c r="K103" s="91"/>
      <c r="L103" s="4"/>
      <c r="M103" s="96"/>
      <c r="N103" s="4"/>
      <c r="O103" s="96"/>
      <c r="P103" s="91"/>
      <c r="Q103" s="91"/>
      <c r="R103" s="91"/>
      <c r="S103" s="91"/>
      <c r="T103" s="91"/>
      <c r="U103" s="91"/>
      <c r="V103" s="91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2:34" ht="13.5" customHeight="1">
      <c r="B104" s="3" t="s">
        <v>91</v>
      </c>
      <c r="C104" s="4" t="str">
        <f>B104</f>
        <v>(5415) PRE-PRESS/PHOTOGRAPHIC SERVICE</v>
      </c>
      <c r="D104" s="5"/>
      <c r="E104" s="5"/>
      <c r="F104" s="5"/>
      <c r="G104" s="14">
        <f>SUM(W104:AA104)</f>
        <v>0</v>
      </c>
      <c r="H104" s="17"/>
      <c r="I104" s="5"/>
      <c r="J104" s="86"/>
      <c r="K104" s="91"/>
      <c r="L104" s="4"/>
      <c r="M104" s="96"/>
      <c r="N104" s="4"/>
      <c r="O104" s="96"/>
      <c r="P104" s="91"/>
      <c r="Q104" s="91"/>
      <c r="R104" s="91"/>
      <c r="S104" s="91"/>
      <c r="T104" s="91"/>
      <c r="U104" s="91"/>
      <c r="V104" s="91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2:34" ht="13.5" customHeight="1">
      <c r="B105" s="3" t="s">
        <v>92</v>
      </c>
      <c r="C105" s="4" t="str">
        <f>B105</f>
        <v>(5416) ADVERTISING PRODUCTION COST</v>
      </c>
      <c r="D105" s="5"/>
      <c r="E105" s="5"/>
      <c r="F105" s="5"/>
      <c r="G105" s="14">
        <f>SUM(W105:AA105)</f>
        <v>0</v>
      </c>
      <c r="H105" s="17"/>
      <c r="I105" s="5"/>
      <c r="J105" s="86"/>
      <c r="K105" s="91"/>
      <c r="L105" s="4"/>
      <c r="M105" s="96"/>
      <c r="N105" s="4"/>
      <c r="O105" s="96"/>
      <c r="P105" s="91"/>
      <c r="Q105" s="91"/>
      <c r="R105" s="91"/>
      <c r="S105" s="91"/>
      <c r="T105" s="91"/>
      <c r="U105" s="91"/>
      <c r="V105" s="91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2:34" ht="13.5" customHeight="1">
      <c r="B106" s="3" t="s">
        <v>93</v>
      </c>
      <c r="C106" s="4" t="str">
        <f>B106</f>
        <v>(5420) COPYRIGHT FEES</v>
      </c>
      <c r="D106" s="5"/>
      <c r="E106" s="5"/>
      <c r="F106" s="5"/>
      <c r="G106" s="14">
        <f>SUM(W106:AA106)</f>
        <v>0</v>
      </c>
      <c r="H106" s="17"/>
      <c r="I106" s="5"/>
      <c r="J106" s="86"/>
      <c r="K106" s="91"/>
      <c r="L106" s="4"/>
      <c r="M106" s="96"/>
      <c r="N106" s="4"/>
      <c r="O106" s="96"/>
      <c r="P106" s="91"/>
      <c r="Q106" s="91"/>
      <c r="R106" s="91"/>
      <c r="S106" s="91"/>
      <c r="T106" s="91"/>
      <c r="U106" s="91"/>
      <c r="V106" s="91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2:34" ht="13.5" customHeight="1">
      <c r="B107" s="3" t="s">
        <v>94</v>
      </c>
      <c r="C107" s="4" t="str">
        <f>B107</f>
        <v>(5430) WEB OPERATING EXPENSES</v>
      </c>
      <c r="D107" s="5"/>
      <c r="E107" s="5">
        <v>303.20999999999998</v>
      </c>
      <c r="F107" s="5"/>
      <c r="G107" s="14">
        <f>SUM(W107:AA107)</f>
        <v>44.25</v>
      </c>
      <c r="H107" s="17">
        <v>100</v>
      </c>
      <c r="I107" s="5">
        <v>59</v>
      </c>
      <c r="J107" s="86">
        <v>179</v>
      </c>
      <c r="K107" s="91"/>
      <c r="L107" s="4">
        <v>120</v>
      </c>
      <c r="M107" s="96"/>
      <c r="N107" s="4">
        <v>59</v>
      </c>
      <c r="O107" s="96">
        <v>0</v>
      </c>
      <c r="P107" s="91"/>
      <c r="Q107" s="91"/>
      <c r="R107" s="91"/>
      <c r="S107" s="91"/>
      <c r="T107" s="91"/>
      <c r="U107" s="91"/>
      <c r="V107" s="91"/>
      <c r="W107" s="20"/>
      <c r="X107" s="20"/>
      <c r="Y107" s="20"/>
      <c r="Z107" s="20">
        <v>44.25</v>
      </c>
      <c r="AA107" s="20"/>
      <c r="AB107" s="20"/>
      <c r="AC107" s="20"/>
      <c r="AD107" s="20"/>
      <c r="AE107" s="20"/>
      <c r="AF107" s="20"/>
      <c r="AG107" s="20">
        <v>129</v>
      </c>
      <c r="AH107" s="20">
        <v>129.96000000000001</v>
      </c>
    </row>
    <row r="108" spans="2:34" ht="13.5" customHeight="1">
      <c r="B108" s="3" t="s">
        <v>95</v>
      </c>
      <c r="C108" s="4" t="str">
        <f>B108</f>
        <v>(5431) WEBINAR/WEBCASTS/WEB CE EXP</v>
      </c>
      <c r="D108" s="5"/>
      <c r="E108" s="5"/>
      <c r="F108" s="5"/>
      <c r="G108" s="14">
        <f>SUM(W108:AA108)</f>
        <v>0</v>
      </c>
      <c r="H108" s="17"/>
      <c r="I108" s="5"/>
      <c r="J108" s="86"/>
      <c r="K108" s="91"/>
      <c r="L108" s="4"/>
      <c r="M108" s="96"/>
      <c r="N108" s="4"/>
      <c r="O108" s="96"/>
      <c r="P108" s="91"/>
      <c r="Q108" s="91"/>
      <c r="R108" s="91"/>
      <c r="S108" s="91"/>
      <c r="T108" s="91"/>
      <c r="U108" s="91"/>
      <c r="V108" s="91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2:34" ht="13.5" customHeight="1">
      <c r="B109" s="3" t="s">
        <v>96</v>
      </c>
      <c r="C109" s="4" t="str">
        <f>B109</f>
        <v>(5432) PURCHASED INVENTORY</v>
      </c>
      <c r="D109" s="5"/>
      <c r="E109" s="5"/>
      <c r="F109" s="5"/>
      <c r="G109" s="14">
        <f>SUM(W109:AA109)</f>
        <v>0</v>
      </c>
      <c r="H109" s="17"/>
      <c r="I109" s="5"/>
      <c r="J109" s="86"/>
      <c r="K109" s="91"/>
      <c r="L109" s="4"/>
      <c r="M109" s="96"/>
      <c r="N109" s="4"/>
      <c r="O109" s="96"/>
      <c r="P109" s="91"/>
      <c r="Q109" s="91"/>
      <c r="R109" s="91"/>
      <c r="S109" s="91"/>
      <c r="T109" s="91"/>
      <c r="U109" s="91"/>
      <c r="V109" s="91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2:34" ht="13.5" customHeight="1">
      <c r="B110" s="3" t="s">
        <v>97</v>
      </c>
      <c r="C110" s="4" t="str">
        <f>B110</f>
        <v>(5433) ORDER PROCESSING/FULFILLMENT</v>
      </c>
      <c r="D110" s="5"/>
      <c r="E110" s="5"/>
      <c r="F110" s="5"/>
      <c r="G110" s="14">
        <f>SUM(W110:AA110)</f>
        <v>0</v>
      </c>
      <c r="H110" s="17"/>
      <c r="I110" s="5"/>
      <c r="J110" s="86"/>
      <c r="K110" s="91"/>
      <c r="L110" s="4"/>
      <c r="M110" s="96"/>
      <c r="N110" s="4"/>
      <c r="O110" s="96"/>
      <c r="P110" s="91"/>
      <c r="Q110" s="91"/>
      <c r="R110" s="91"/>
      <c r="S110" s="91"/>
      <c r="T110" s="91"/>
      <c r="U110" s="91"/>
      <c r="V110" s="91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2:34" ht="13.5" customHeight="1">
      <c r="B111" s="3" t="s">
        <v>98</v>
      </c>
      <c r="C111" s="4" t="str">
        <f>B111</f>
        <v>(5480) COST OF SALES</v>
      </c>
      <c r="D111" s="5"/>
      <c r="E111" s="5"/>
      <c r="F111" s="5"/>
      <c r="G111" s="14">
        <f>SUM(W111:AA111)</f>
        <v>0</v>
      </c>
      <c r="H111" s="17"/>
      <c r="I111" s="5"/>
      <c r="J111" s="86"/>
      <c r="K111" s="91"/>
      <c r="L111" s="4"/>
      <c r="M111" s="96"/>
      <c r="N111" s="4"/>
      <c r="O111" s="96"/>
      <c r="P111" s="91"/>
      <c r="Q111" s="91"/>
      <c r="R111" s="91"/>
      <c r="S111" s="91"/>
      <c r="T111" s="91"/>
      <c r="U111" s="91"/>
      <c r="V111" s="91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2:34" ht="13.5" customHeight="1">
      <c r="B112" s="3" t="s">
        <v>99</v>
      </c>
      <c r="C112" s="4" t="str">
        <f>B112</f>
        <v>(5490) INVENTORY ADJUSTMENT</v>
      </c>
      <c r="D112" s="5"/>
      <c r="E112" s="5"/>
      <c r="F112" s="5"/>
      <c r="G112" s="14">
        <f>SUM(W112:AA112)</f>
        <v>0</v>
      </c>
      <c r="H112" s="17"/>
      <c r="I112" s="5"/>
      <c r="J112" s="86"/>
      <c r="K112" s="91"/>
      <c r="L112" s="4"/>
      <c r="M112" s="96"/>
      <c r="N112" s="4"/>
      <c r="O112" s="96"/>
      <c r="P112" s="91"/>
      <c r="Q112" s="91"/>
      <c r="R112" s="91"/>
      <c r="S112" s="91"/>
      <c r="T112" s="91"/>
      <c r="U112" s="91"/>
      <c r="V112" s="91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2:34" ht="13.5" customHeight="1">
      <c r="B113" s="3" t="s">
        <v>100</v>
      </c>
      <c r="C113" s="4" t="str">
        <f>B113</f>
        <v>(5499) INVENTORY RESERVE ADJUSTMENT</v>
      </c>
      <c r="D113" s="5"/>
      <c r="E113" s="5"/>
      <c r="F113" s="5"/>
      <c r="G113" s="14">
        <f>SUM(W113:AA113)</f>
        <v>0</v>
      </c>
      <c r="H113" s="17"/>
      <c r="I113" s="5"/>
      <c r="J113" s="86"/>
      <c r="K113" s="91"/>
      <c r="L113" s="4"/>
      <c r="M113" s="96"/>
      <c r="N113" s="4"/>
      <c r="O113" s="96"/>
      <c r="P113" s="91"/>
      <c r="Q113" s="91"/>
      <c r="R113" s="91"/>
      <c r="S113" s="91"/>
      <c r="T113" s="91"/>
      <c r="U113" s="91"/>
      <c r="V113" s="91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2:34" ht="13.5" customHeight="1">
      <c r="B114" s="3" t="s">
        <v>101</v>
      </c>
      <c r="C114" s="4" t="str">
        <f>B114</f>
        <v>(5030) STAFF RECRUITMENT/RELOCATION</v>
      </c>
      <c r="D114" s="5"/>
      <c r="E114" s="5"/>
      <c r="F114" s="5"/>
      <c r="G114" s="14">
        <f>SUM(W114:AA114)</f>
        <v>0</v>
      </c>
      <c r="H114" s="17"/>
      <c r="I114" s="5"/>
      <c r="J114" s="86"/>
      <c r="K114" s="91"/>
      <c r="L114" s="4"/>
      <c r="M114" s="96"/>
      <c r="N114" s="4"/>
      <c r="O114" s="96"/>
      <c r="P114" s="91"/>
      <c r="Q114" s="91"/>
      <c r="R114" s="91"/>
      <c r="S114" s="91"/>
      <c r="T114" s="91"/>
      <c r="U114" s="91"/>
      <c r="V114" s="91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2:34" ht="13.5" customHeight="1">
      <c r="B115" s="3" t="s">
        <v>102</v>
      </c>
      <c r="C115" s="4" t="str">
        <f>B115</f>
        <v>(5031) STAFF DEVELOPMENT</v>
      </c>
      <c r="D115" s="5"/>
      <c r="E115" s="5"/>
      <c r="F115" s="5"/>
      <c r="G115" s="14">
        <f>SUM(W115:AA115)</f>
        <v>0</v>
      </c>
      <c r="H115" s="17"/>
      <c r="I115" s="5"/>
      <c r="J115" s="86"/>
      <c r="K115" s="91"/>
      <c r="L115" s="4"/>
      <c r="M115" s="96"/>
      <c r="N115" s="4"/>
      <c r="O115" s="96"/>
      <c r="P115" s="91"/>
      <c r="Q115" s="91"/>
      <c r="R115" s="91"/>
      <c r="S115" s="91"/>
      <c r="T115" s="91"/>
      <c r="U115" s="91"/>
      <c r="V115" s="91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2:34" ht="13.5" customHeight="1">
      <c r="B116" s="3" t="s">
        <v>103</v>
      </c>
      <c r="C116" s="4" t="str">
        <f>B116</f>
        <v>(5500) SUPPLIES/OPERATING</v>
      </c>
      <c r="D116" s="5">
        <v>10.779999999999999</v>
      </c>
      <c r="E116" s="5"/>
      <c r="F116" s="5">
        <v>10.75</v>
      </c>
      <c r="G116" s="14">
        <f>SUM(W116:AA116)</f>
        <v>0</v>
      </c>
      <c r="H116" s="17">
        <v>100</v>
      </c>
      <c r="I116" s="5">
        <v>100</v>
      </c>
      <c r="J116" s="86">
        <v>0</v>
      </c>
      <c r="K116" s="91">
        <v>0</v>
      </c>
      <c r="L116" s="4">
        <v>0</v>
      </c>
      <c r="M116" s="96">
        <v>0</v>
      </c>
      <c r="N116" s="4">
        <v>0</v>
      </c>
      <c r="O116" s="96">
        <v>0</v>
      </c>
      <c r="P116" s="91">
        <v>0</v>
      </c>
      <c r="Q116" s="91">
        <v>0</v>
      </c>
      <c r="R116" s="91">
        <v>0</v>
      </c>
      <c r="S116" s="91">
        <v>0</v>
      </c>
      <c r="T116" s="91">
        <v>0</v>
      </c>
      <c r="U116" s="91">
        <v>0</v>
      </c>
      <c r="V116" s="91">
        <v>0</v>
      </c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2:34" ht="13.5" customHeight="1">
      <c r="B117" s="3" t="s">
        <v>104</v>
      </c>
      <c r="C117" s="4" t="str">
        <f>B117</f>
        <v>(5501) EQUIPMENT &amp; SOFTWARE/MINOR</v>
      </c>
      <c r="D117" s="5"/>
      <c r="E117" s="5"/>
      <c r="F117" s="5"/>
      <c r="G117" s="14">
        <f>SUM(W117:AA117)</f>
        <v>0</v>
      </c>
      <c r="H117" s="17"/>
      <c r="I117" s="5"/>
      <c r="J117" s="86"/>
      <c r="K117" s="91"/>
      <c r="L117" s="4"/>
      <c r="M117" s="96"/>
      <c r="N117" s="4"/>
      <c r="O117" s="96"/>
      <c r="P117" s="91"/>
      <c r="Q117" s="91"/>
      <c r="R117" s="91"/>
      <c r="S117" s="91"/>
      <c r="T117" s="91"/>
      <c r="U117" s="91"/>
      <c r="V117" s="91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2:34" ht="13.5" customHeight="1">
      <c r="B118" s="3" t="s">
        <v>105</v>
      </c>
      <c r="C118" s="4" t="str">
        <f>B118</f>
        <v>(5502) REFERENCE MATERIAL/PERIODICALS</v>
      </c>
      <c r="D118" s="5"/>
      <c r="E118" s="5"/>
      <c r="F118" s="5"/>
      <c r="G118" s="14">
        <f>SUM(W118:AA118)</f>
        <v>0</v>
      </c>
      <c r="H118" s="17"/>
      <c r="I118" s="5"/>
      <c r="J118" s="86"/>
      <c r="K118" s="91"/>
      <c r="L118" s="4"/>
      <c r="M118" s="96"/>
      <c r="N118" s="4"/>
      <c r="O118" s="96"/>
      <c r="P118" s="91"/>
      <c r="Q118" s="91"/>
      <c r="R118" s="91"/>
      <c r="S118" s="91"/>
      <c r="T118" s="91"/>
      <c r="U118" s="91"/>
      <c r="V118" s="91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2:34" ht="13.5" customHeight="1">
      <c r="B119" s="3" t="s">
        <v>106</v>
      </c>
      <c r="C119" s="4" t="str">
        <f>B119</f>
        <v>(5510) INSURANCE</v>
      </c>
      <c r="D119" s="5"/>
      <c r="E119" s="5"/>
      <c r="F119" s="5"/>
      <c r="G119" s="14">
        <f>SUM(W119:AA119)</f>
        <v>0</v>
      </c>
      <c r="H119" s="17"/>
      <c r="I119" s="5"/>
      <c r="J119" s="86"/>
      <c r="K119" s="91"/>
      <c r="L119" s="4"/>
      <c r="M119" s="96"/>
      <c r="N119" s="4"/>
      <c r="O119" s="96"/>
      <c r="P119" s="91"/>
      <c r="Q119" s="91"/>
      <c r="R119" s="91"/>
      <c r="S119" s="91"/>
      <c r="T119" s="91"/>
      <c r="U119" s="91"/>
      <c r="V119" s="91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2:34" ht="13.5" customHeight="1">
      <c r="B120" s="3" t="s">
        <v>107</v>
      </c>
      <c r="C120" s="4" t="str">
        <f>B120</f>
        <v>(5520) EQUIPMENT RENTAL/LEASE</v>
      </c>
      <c r="D120" s="5"/>
      <c r="E120" s="5"/>
      <c r="F120" s="5"/>
      <c r="G120" s="14">
        <f>SUM(W120:AA120)</f>
        <v>0</v>
      </c>
      <c r="H120" s="17"/>
      <c r="I120" s="5"/>
      <c r="J120" s="86"/>
      <c r="K120" s="91"/>
      <c r="L120" s="4"/>
      <c r="M120" s="96"/>
      <c r="N120" s="4"/>
      <c r="O120" s="96"/>
      <c r="P120" s="91"/>
      <c r="Q120" s="91"/>
      <c r="R120" s="91"/>
      <c r="S120" s="91"/>
      <c r="T120" s="91"/>
      <c r="U120" s="91"/>
      <c r="V120" s="91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2:34" ht="13.5" customHeight="1">
      <c r="B121" s="3" t="s">
        <v>108</v>
      </c>
      <c r="C121" s="4" t="str">
        <f>B121</f>
        <v>(5521) SPACE RENT</v>
      </c>
      <c r="D121" s="5"/>
      <c r="E121" s="5"/>
      <c r="F121" s="5"/>
      <c r="G121" s="14">
        <f>SUM(W121:AA121)</f>
        <v>0</v>
      </c>
      <c r="H121" s="17"/>
      <c r="I121" s="5"/>
      <c r="J121" s="86"/>
      <c r="K121" s="91"/>
      <c r="L121" s="4"/>
      <c r="M121" s="96"/>
      <c r="N121" s="4"/>
      <c r="O121" s="96"/>
      <c r="P121" s="91"/>
      <c r="Q121" s="91"/>
      <c r="R121" s="91"/>
      <c r="S121" s="91"/>
      <c r="T121" s="91"/>
      <c r="U121" s="91"/>
      <c r="V121" s="91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</row>
    <row r="122" spans="2:34" ht="13.5" customHeight="1">
      <c r="B122" s="3" t="s">
        <v>109</v>
      </c>
      <c r="C122" s="4" t="str">
        <f>B122</f>
        <v>(5522) TELEPHONE/FAX</v>
      </c>
      <c r="D122" s="5"/>
      <c r="E122" s="5"/>
      <c r="F122" s="5"/>
      <c r="G122" s="14">
        <f>SUM(W122:AA122)</f>
        <v>0</v>
      </c>
      <c r="H122" s="17"/>
      <c r="I122" s="5"/>
      <c r="J122" s="86"/>
      <c r="K122" s="91"/>
      <c r="L122" s="4"/>
      <c r="M122" s="96"/>
      <c r="N122" s="4"/>
      <c r="O122" s="96"/>
      <c r="P122" s="91"/>
      <c r="Q122" s="91"/>
      <c r="R122" s="91"/>
      <c r="S122" s="91"/>
      <c r="T122" s="91"/>
      <c r="U122" s="91"/>
      <c r="V122" s="91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2:34" ht="13.5" customHeight="1">
      <c r="B123" s="3" t="s">
        <v>110</v>
      </c>
      <c r="C123" s="4" t="str">
        <f>B123</f>
        <v>(5523) POSTAGE/E-MAIL</v>
      </c>
      <c r="D123" s="5"/>
      <c r="E123" s="5"/>
      <c r="F123" s="5"/>
      <c r="G123" s="14">
        <f>SUM(W123:AA123)</f>
        <v>0</v>
      </c>
      <c r="H123" s="17"/>
      <c r="I123" s="5"/>
      <c r="J123" s="86"/>
      <c r="K123" s="91"/>
      <c r="L123" s="4"/>
      <c r="M123" s="96"/>
      <c r="N123" s="4"/>
      <c r="O123" s="96"/>
      <c r="P123" s="91"/>
      <c r="Q123" s="91"/>
      <c r="R123" s="91"/>
      <c r="S123" s="91"/>
      <c r="T123" s="91"/>
      <c r="U123" s="91"/>
      <c r="V123" s="91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2:34" ht="13.5" customHeight="1">
      <c r="B124" s="3" t="s">
        <v>111</v>
      </c>
      <c r="C124" s="4" t="str">
        <f>B124</f>
        <v>(5525) UTILITIES</v>
      </c>
      <c r="D124" s="5"/>
      <c r="E124" s="5"/>
      <c r="F124" s="5"/>
      <c r="G124" s="14">
        <f>SUM(W124:AA124)</f>
        <v>0</v>
      </c>
      <c r="H124" s="17"/>
      <c r="I124" s="5"/>
      <c r="J124" s="86"/>
      <c r="K124" s="91"/>
      <c r="L124" s="4"/>
      <c r="M124" s="96"/>
      <c r="N124" s="4"/>
      <c r="O124" s="96"/>
      <c r="P124" s="91"/>
      <c r="Q124" s="91"/>
      <c r="R124" s="91"/>
      <c r="S124" s="91"/>
      <c r="T124" s="91"/>
      <c r="U124" s="91"/>
      <c r="V124" s="91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2:34" ht="13.5" customHeight="1">
      <c r="B125" s="3" t="s">
        <v>112</v>
      </c>
      <c r="C125" s="4" t="str">
        <f>B125</f>
        <v>(5530) DEPRECIATION F/E</v>
      </c>
      <c r="D125" s="5"/>
      <c r="E125" s="5"/>
      <c r="F125" s="5"/>
      <c r="G125" s="14">
        <f>SUM(W125:AA125)</f>
        <v>0</v>
      </c>
      <c r="H125" s="17"/>
      <c r="I125" s="5"/>
      <c r="J125" s="86"/>
      <c r="K125" s="91"/>
      <c r="L125" s="4"/>
      <c r="M125" s="96"/>
      <c r="N125" s="4"/>
      <c r="O125" s="96"/>
      <c r="P125" s="91"/>
      <c r="Q125" s="91"/>
      <c r="R125" s="91"/>
      <c r="S125" s="91"/>
      <c r="T125" s="91"/>
      <c r="U125" s="91"/>
      <c r="V125" s="91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</row>
    <row r="126" spans="2:34" ht="13.5" hidden="1">
      <c r="B126" s="3" t="s">
        <v>113</v>
      </c>
      <c r="C126" s="4" t="str">
        <f>B126</f>
        <v>(5531) DEPRECIATION BUILDING</v>
      </c>
      <c r="D126" s="5"/>
      <c r="E126" s="5"/>
      <c r="F126" s="5"/>
      <c r="G126" s="14">
        <f>SUM(W126:AA126)</f>
        <v>0</v>
      </c>
      <c r="H126" s="17"/>
      <c r="I126" s="5"/>
      <c r="J126" s="86"/>
      <c r="K126" s="91"/>
      <c r="L126" s="4"/>
      <c r="M126" s="96"/>
      <c r="N126" s="4"/>
      <c r="O126" s="96"/>
      <c r="P126" s="91"/>
      <c r="Q126" s="91"/>
      <c r="R126" s="91"/>
      <c r="S126" s="91"/>
      <c r="T126" s="91"/>
      <c r="U126" s="91"/>
      <c r="V126" s="91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2:34" ht="13.5" customHeight="1">
      <c r="B127" s="3" t="s">
        <v>114</v>
      </c>
      <c r="C127" s="4" t="str">
        <f>B127</f>
        <v>(5532) AMORT.- EQUIP N-S INTANGIBLE ASSETS</v>
      </c>
      <c r="D127" s="5"/>
      <c r="E127" s="5"/>
      <c r="F127" s="5"/>
      <c r="G127" s="14">
        <f>SUM(W127:AA127)</f>
        <v>0</v>
      </c>
      <c r="H127" s="17"/>
      <c r="I127" s="5"/>
      <c r="J127" s="86"/>
      <c r="K127" s="91"/>
      <c r="L127" s="4"/>
      <c r="M127" s="96"/>
      <c r="N127" s="4"/>
      <c r="O127" s="96"/>
      <c r="P127" s="91"/>
      <c r="Q127" s="91"/>
      <c r="R127" s="91"/>
      <c r="S127" s="91"/>
      <c r="T127" s="91"/>
      <c r="U127" s="91"/>
      <c r="V127" s="91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</row>
    <row r="128" spans="2:34" ht="13.5" hidden="1">
      <c r="B128" s="3" t="s">
        <v>115</v>
      </c>
      <c r="C128" s="4" t="str">
        <f>B128</f>
        <v>(5533) DO NOT USE N/S Intangible Assets</v>
      </c>
      <c r="D128" s="5"/>
      <c r="E128" s="5"/>
      <c r="F128" s="5"/>
      <c r="G128" s="14">
        <f>SUM(W128:AA128)</f>
        <v>0</v>
      </c>
      <c r="H128" s="17"/>
      <c r="I128" s="5"/>
      <c r="J128" s="86"/>
      <c r="K128" s="91"/>
      <c r="L128" s="4"/>
      <c r="M128" s="96"/>
      <c r="N128" s="4"/>
      <c r="O128" s="96"/>
      <c r="P128" s="91"/>
      <c r="Q128" s="91"/>
      <c r="R128" s="91"/>
      <c r="S128" s="91"/>
      <c r="T128" s="91"/>
      <c r="U128" s="91"/>
      <c r="V128" s="91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2:34" ht="13.5" customHeight="1">
      <c r="B129" s="3" t="s">
        <v>116</v>
      </c>
      <c r="C129" s="4" t="str">
        <f>B129</f>
        <v>(5540) ROYALTY EXPENSE</v>
      </c>
      <c r="D129" s="5"/>
      <c r="E129" s="5"/>
      <c r="F129" s="5"/>
      <c r="G129" s="14">
        <f>SUM(W129:AA129)</f>
        <v>0</v>
      </c>
      <c r="H129" s="17"/>
      <c r="I129" s="5"/>
      <c r="J129" s="86"/>
      <c r="K129" s="91"/>
      <c r="L129" s="4"/>
      <c r="M129" s="96"/>
      <c r="N129" s="4"/>
      <c r="O129" s="96"/>
      <c r="P129" s="91"/>
      <c r="Q129" s="91"/>
      <c r="R129" s="91"/>
      <c r="S129" s="91"/>
      <c r="T129" s="91"/>
      <c r="U129" s="91"/>
      <c r="V129" s="91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</row>
    <row r="130" spans="2:34" ht="13.5" hidden="1">
      <c r="B130" s="3" t="s">
        <v>117</v>
      </c>
      <c r="C130" s="4" t="str">
        <f>B130</f>
        <v>(5541) COLLECTION EXPENSE</v>
      </c>
      <c r="D130" s="5"/>
      <c r="E130" s="5"/>
      <c r="F130" s="5"/>
      <c r="G130" s="14">
        <f>SUM(W130:AA130)</f>
        <v>0</v>
      </c>
      <c r="H130" s="17"/>
      <c r="I130" s="5"/>
      <c r="J130" s="86"/>
      <c r="K130" s="91"/>
      <c r="L130" s="4"/>
      <c r="M130" s="96"/>
      <c r="N130" s="4"/>
      <c r="O130" s="96"/>
      <c r="P130" s="91"/>
      <c r="Q130" s="91"/>
      <c r="R130" s="91"/>
      <c r="S130" s="91"/>
      <c r="T130" s="91"/>
      <c r="U130" s="91"/>
      <c r="V130" s="91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</row>
    <row r="131" spans="2:34" ht="13.5" customHeight="1">
      <c r="B131" s="3" t="s">
        <v>118</v>
      </c>
      <c r="C131" s="4" t="str">
        <f>B131</f>
        <v>(5543) BAD DEBT EXPENSE</v>
      </c>
      <c r="D131" s="5"/>
      <c r="E131" s="5"/>
      <c r="F131" s="5"/>
      <c r="G131" s="14">
        <f>SUM(W131:AA131)</f>
        <v>0</v>
      </c>
      <c r="H131" s="17"/>
      <c r="I131" s="5"/>
      <c r="J131" s="86"/>
      <c r="K131" s="91"/>
      <c r="L131" s="4"/>
      <c r="M131" s="96"/>
      <c r="N131" s="4"/>
      <c r="O131" s="96"/>
      <c r="P131" s="91"/>
      <c r="Q131" s="91"/>
      <c r="R131" s="91"/>
      <c r="S131" s="91"/>
      <c r="T131" s="91"/>
      <c r="U131" s="91"/>
      <c r="V131" s="91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</row>
    <row r="132" spans="2:34" ht="13.5" customHeight="1">
      <c r="B132" s="3" t="s">
        <v>119</v>
      </c>
      <c r="C132" s="4" t="str">
        <f>B132</f>
        <v>(5544) INTEREST EXPENSE</v>
      </c>
      <c r="D132" s="5"/>
      <c r="E132" s="5"/>
      <c r="F132" s="5"/>
      <c r="G132" s="14">
        <f>SUM(W132:AA132)</f>
        <v>0</v>
      </c>
      <c r="H132" s="17"/>
      <c r="I132" s="5"/>
      <c r="J132" s="86"/>
      <c r="K132" s="91"/>
      <c r="L132" s="4"/>
      <c r="M132" s="96"/>
      <c r="N132" s="4"/>
      <c r="O132" s="96"/>
      <c r="P132" s="91"/>
      <c r="Q132" s="91"/>
      <c r="R132" s="91"/>
      <c r="S132" s="91"/>
      <c r="T132" s="91"/>
      <c r="U132" s="91"/>
      <c r="V132" s="91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2:34" ht="13.5" customHeight="1">
      <c r="B133" s="3" t="s">
        <v>120</v>
      </c>
      <c r="C133" s="4" t="str">
        <f>B133</f>
        <v>(5545) TAXES/PROPERTY</v>
      </c>
      <c r="D133" s="5"/>
      <c r="E133" s="5"/>
      <c r="F133" s="5"/>
      <c r="G133" s="14">
        <f>SUM(W133:AA133)</f>
        <v>0</v>
      </c>
      <c r="H133" s="17"/>
      <c r="I133" s="5"/>
      <c r="J133" s="86"/>
      <c r="K133" s="91"/>
      <c r="L133" s="4"/>
      <c r="M133" s="96"/>
      <c r="N133" s="4"/>
      <c r="O133" s="96"/>
      <c r="P133" s="91"/>
      <c r="Q133" s="91"/>
      <c r="R133" s="91"/>
      <c r="S133" s="91"/>
      <c r="T133" s="91"/>
      <c r="U133" s="91"/>
      <c r="V133" s="91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</row>
    <row r="134" spans="2:34" ht="13.5" customHeight="1">
      <c r="B134" s="3" t="s">
        <v>121</v>
      </c>
      <c r="C134" s="4" t="str">
        <f>B134</f>
        <v>(5550) PROMOTION</v>
      </c>
      <c r="D134" s="5"/>
      <c r="E134" s="5"/>
      <c r="F134" s="5"/>
      <c r="G134" s="14">
        <f>SUM(W134:AA134)</f>
        <v>0</v>
      </c>
      <c r="H134" s="17"/>
      <c r="I134" s="5"/>
      <c r="J134" s="86"/>
      <c r="K134" s="91"/>
      <c r="L134" s="4"/>
      <c r="M134" s="96"/>
      <c r="N134" s="4"/>
      <c r="O134" s="96"/>
      <c r="P134" s="91"/>
      <c r="Q134" s="91"/>
      <c r="R134" s="91"/>
      <c r="S134" s="91"/>
      <c r="T134" s="91"/>
      <c r="U134" s="91"/>
      <c r="V134" s="91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2:34" ht="13.5" customHeight="1">
      <c r="B135" s="3" t="s">
        <v>122</v>
      </c>
      <c r="C135" s="4" t="str">
        <f>B135</f>
        <v>(5560) ORG SUPPORT/CONTRIBUTION</v>
      </c>
      <c r="D135" s="5"/>
      <c r="E135" s="5"/>
      <c r="F135" s="5"/>
      <c r="G135" s="14">
        <f>SUM(W135:AA135)</f>
        <v>0</v>
      </c>
      <c r="H135" s="17"/>
      <c r="I135" s="5"/>
      <c r="J135" s="86"/>
      <c r="K135" s="91"/>
      <c r="L135" s="4"/>
      <c r="M135" s="96"/>
      <c r="N135" s="4"/>
      <c r="O135" s="96"/>
      <c r="P135" s="91"/>
      <c r="Q135" s="91"/>
      <c r="R135" s="91"/>
      <c r="S135" s="91"/>
      <c r="T135" s="91"/>
      <c r="U135" s="91"/>
      <c r="V135" s="91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</row>
    <row r="136" spans="2:34" ht="13.5" customHeight="1">
      <c r="B136" s="3" t="s">
        <v>123</v>
      </c>
      <c r="C136" s="4" t="str">
        <f>B136</f>
        <v>(5599) MISC EXPENSE</v>
      </c>
      <c r="D136" s="5"/>
      <c r="E136" s="5">
        <v>305</v>
      </c>
      <c r="F136" s="5">
        <v>1117.8599999999999</v>
      </c>
      <c r="G136" s="14">
        <f>SUM(W136:AA136)</f>
        <v>305</v>
      </c>
      <c r="H136" s="17">
        <v>300</v>
      </c>
      <c r="I136" s="5">
        <v>500</v>
      </c>
      <c r="J136" s="86">
        <v>0</v>
      </c>
      <c r="K136" s="91">
        <v>0</v>
      </c>
      <c r="L136" s="4">
        <v>0</v>
      </c>
      <c r="M136" s="96">
        <v>0</v>
      </c>
      <c r="N136" s="4">
        <v>0</v>
      </c>
      <c r="O136" s="96">
        <v>0</v>
      </c>
      <c r="P136" s="91">
        <v>0</v>
      </c>
      <c r="Q136" s="91">
        <v>0</v>
      </c>
      <c r="R136" s="91">
        <v>0</v>
      </c>
      <c r="S136" s="91">
        <v>0</v>
      </c>
      <c r="T136" s="91">
        <v>0</v>
      </c>
      <c r="U136" s="91">
        <v>0</v>
      </c>
      <c r="V136" s="91">
        <v>0</v>
      </c>
      <c r="W136" s="20"/>
      <c r="X136" s="20">
        <v>305</v>
      </c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</row>
    <row r="137" spans="2:34" ht="13.5" customHeight="1">
      <c r="B137" s="3" t="s">
        <v>124</v>
      </c>
      <c r="C137" s="4" t="str">
        <f>B137</f>
        <v>(5800) IMPAIRMENT / GW INTANGIBLE ASSETS</v>
      </c>
      <c r="D137" s="5"/>
      <c r="E137" s="5"/>
      <c r="F137" s="5"/>
      <c r="G137" s="14">
        <f>SUM(W137:AA137)</f>
        <v>0</v>
      </c>
      <c r="H137" s="17"/>
      <c r="I137" s="5"/>
      <c r="J137" s="86"/>
      <c r="K137" s="91"/>
      <c r="L137" s="4"/>
      <c r="M137" s="96"/>
      <c r="N137" s="4"/>
      <c r="O137" s="96"/>
      <c r="P137" s="91"/>
      <c r="Q137" s="91"/>
      <c r="R137" s="91"/>
      <c r="S137" s="91"/>
      <c r="T137" s="91"/>
      <c r="U137" s="91"/>
      <c r="V137" s="9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2:34" ht="13.5" customHeight="1">
      <c r="B138" s="3" t="s">
        <v>125</v>
      </c>
      <c r="C138" s="4" t="str">
        <f>B138</f>
        <v>(5901) IUT/CPU</v>
      </c>
      <c r="D138" s="5">
        <v>195</v>
      </c>
      <c r="E138" s="5">
        <v>974</v>
      </c>
      <c r="F138" s="5">
        <v>885.75</v>
      </c>
      <c r="G138" s="14">
        <f>SUM(W138:AA138)</f>
        <v>363</v>
      </c>
      <c r="H138" s="17">
        <v>400</v>
      </c>
      <c r="I138" s="5">
        <v>400</v>
      </c>
      <c r="J138" s="86">
        <v>0</v>
      </c>
      <c r="K138" s="91">
        <v>0</v>
      </c>
      <c r="L138" s="4">
        <v>0</v>
      </c>
      <c r="M138" s="96">
        <v>0</v>
      </c>
      <c r="N138" s="4">
        <v>0</v>
      </c>
      <c r="O138" s="96">
        <v>0</v>
      </c>
      <c r="P138" s="91">
        <v>0</v>
      </c>
      <c r="Q138" s="91">
        <v>0</v>
      </c>
      <c r="R138" s="91">
        <v>0</v>
      </c>
      <c r="S138" s="91">
        <v>0</v>
      </c>
      <c r="T138" s="91">
        <v>0</v>
      </c>
      <c r="U138" s="91">
        <v>0</v>
      </c>
      <c r="V138" s="91">
        <v>0</v>
      </c>
      <c r="W138" s="20"/>
      <c r="X138" s="20"/>
      <c r="Y138" s="20">
        <v>363</v>
      </c>
      <c r="Z138" s="20"/>
      <c r="AA138" s="20"/>
      <c r="AB138" s="20"/>
      <c r="AC138" s="20"/>
      <c r="AD138" s="20">
        <v>227</v>
      </c>
      <c r="AE138" s="20"/>
      <c r="AF138" s="20">
        <v>30</v>
      </c>
      <c r="AG138" s="20">
        <v>236</v>
      </c>
      <c r="AH138" s="20">
        <v>118</v>
      </c>
    </row>
    <row r="139" spans="2:34" ht="13.5" customHeight="1">
      <c r="B139" s="3" t="s">
        <v>126</v>
      </c>
      <c r="C139" s="4" t="str">
        <f>B139</f>
        <v>(5902) IUT/DATA PROC</v>
      </c>
      <c r="D139" s="5"/>
      <c r="E139" s="5"/>
      <c r="F139" s="5"/>
      <c r="G139" s="14">
        <f>SUM(W139:AA139)</f>
        <v>0</v>
      </c>
      <c r="H139" s="17"/>
      <c r="I139" s="5"/>
      <c r="J139" s="86"/>
      <c r="K139" s="91"/>
      <c r="L139" s="4"/>
      <c r="M139" s="96"/>
      <c r="N139" s="4"/>
      <c r="O139" s="96"/>
      <c r="P139" s="91"/>
      <c r="Q139" s="91"/>
      <c r="R139" s="91"/>
      <c r="S139" s="91"/>
      <c r="T139" s="91"/>
      <c r="U139" s="91"/>
      <c r="V139" s="91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</row>
    <row r="140" spans="2:34" ht="13.5" customHeight="1">
      <c r="B140" s="3" t="s">
        <v>127</v>
      </c>
      <c r="C140" s="4" t="str">
        <f>B140</f>
        <v>(5903) IUT/SUBS PROC</v>
      </c>
      <c r="D140" s="5"/>
      <c r="E140" s="5"/>
      <c r="F140" s="5"/>
      <c r="G140" s="14">
        <f>SUM(W140:AA140)</f>
        <v>0</v>
      </c>
      <c r="H140" s="17"/>
      <c r="I140" s="5"/>
      <c r="J140" s="86"/>
      <c r="K140" s="91"/>
      <c r="L140" s="4"/>
      <c r="M140" s="96"/>
      <c r="N140" s="4"/>
      <c r="O140" s="96"/>
      <c r="P140" s="91"/>
      <c r="Q140" s="91"/>
      <c r="R140" s="91"/>
      <c r="S140" s="91"/>
      <c r="T140" s="91"/>
      <c r="U140" s="91"/>
      <c r="V140" s="91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2:34" ht="13.5" customHeight="1">
      <c r="B141" s="3" t="s">
        <v>128</v>
      </c>
      <c r="C141" s="4" t="str">
        <f>B141</f>
        <v>(5904) TRANSFER TO/FROM ENDOWMENT</v>
      </c>
      <c r="D141" s="5"/>
      <c r="E141" s="5"/>
      <c r="F141" s="5"/>
      <c r="G141" s="14">
        <f>SUM(W141:AA141)</f>
        <v>0</v>
      </c>
      <c r="H141" s="17"/>
      <c r="I141" s="5"/>
      <c r="J141" s="86"/>
      <c r="K141" s="91"/>
      <c r="L141" s="4"/>
      <c r="M141" s="96"/>
      <c r="N141" s="4"/>
      <c r="O141" s="96"/>
      <c r="P141" s="91"/>
      <c r="Q141" s="91"/>
      <c r="R141" s="91"/>
      <c r="S141" s="91"/>
      <c r="T141" s="91"/>
      <c r="U141" s="91"/>
      <c r="V141" s="91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</row>
    <row r="142" spans="2:34" ht="13.5" customHeight="1">
      <c r="B142" s="3" t="s">
        <v>129</v>
      </c>
      <c r="C142" s="4" t="str">
        <f>B142</f>
        <v>(5905) IUT/TELEPHONE</v>
      </c>
      <c r="D142" s="5"/>
      <c r="E142" s="5"/>
      <c r="F142" s="5"/>
      <c r="G142" s="14">
        <f>SUM(W142:AA142)</f>
        <v>0</v>
      </c>
      <c r="H142" s="17"/>
      <c r="I142" s="5"/>
      <c r="J142" s="86"/>
      <c r="K142" s="91"/>
      <c r="L142" s="4"/>
      <c r="M142" s="96"/>
      <c r="N142" s="4"/>
      <c r="O142" s="96"/>
      <c r="P142" s="91"/>
      <c r="Q142" s="91"/>
      <c r="R142" s="91"/>
      <c r="S142" s="91"/>
      <c r="T142" s="91"/>
      <c r="U142" s="91"/>
      <c r="V142" s="91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</row>
    <row r="143" spans="2:34" ht="13.5" customHeight="1">
      <c r="B143" s="3" t="s">
        <v>130</v>
      </c>
      <c r="C143" s="4" t="str">
        <f>B143</f>
        <v>(5906) IUT/ORDER BILLING</v>
      </c>
      <c r="D143" s="5"/>
      <c r="E143" s="5"/>
      <c r="F143" s="5"/>
      <c r="G143" s="14">
        <f>SUM(W143:AA143)</f>
        <v>0</v>
      </c>
      <c r="H143" s="17"/>
      <c r="I143" s="5"/>
      <c r="J143" s="86"/>
      <c r="K143" s="91"/>
      <c r="L143" s="4"/>
      <c r="M143" s="96"/>
      <c r="N143" s="4"/>
      <c r="O143" s="96"/>
      <c r="P143" s="91"/>
      <c r="Q143" s="91"/>
      <c r="R143" s="91"/>
      <c r="S143" s="91"/>
      <c r="T143" s="91"/>
      <c r="U143" s="91"/>
      <c r="V143" s="91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</row>
    <row r="144" spans="2:34" ht="13.5" customHeight="1">
      <c r="B144" s="3" t="s">
        <v>131</v>
      </c>
      <c r="C144" s="4" t="str">
        <f>B144</f>
        <v>(5908) IUT/MAINTENANCE</v>
      </c>
      <c r="D144" s="5"/>
      <c r="E144" s="5"/>
      <c r="F144" s="5"/>
      <c r="G144" s="14">
        <f>SUM(W144:AA144)</f>
        <v>0</v>
      </c>
      <c r="H144" s="17"/>
      <c r="I144" s="5"/>
      <c r="J144" s="86"/>
      <c r="K144" s="91"/>
      <c r="L144" s="4"/>
      <c r="M144" s="96"/>
      <c r="N144" s="4"/>
      <c r="O144" s="96"/>
      <c r="P144" s="91"/>
      <c r="Q144" s="91"/>
      <c r="R144" s="91"/>
      <c r="S144" s="91"/>
      <c r="T144" s="91"/>
      <c r="U144" s="91"/>
      <c r="V144" s="91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</row>
    <row r="145" spans="2:34" ht="13.5" customHeight="1">
      <c r="B145" s="3" t="s">
        <v>132</v>
      </c>
      <c r="C145" s="4" t="str">
        <f>B145</f>
        <v>(5909) IUT/DIST CTR</v>
      </c>
      <c r="D145" s="5">
        <v>2.9100000000000001</v>
      </c>
      <c r="E145" s="5">
        <v>26.699999999999999</v>
      </c>
      <c r="F145" s="5">
        <v>98.200000000000003</v>
      </c>
      <c r="G145" s="14">
        <f>SUM(W145:AA145)</f>
        <v>26.699999999999999</v>
      </c>
      <c r="H145" s="17"/>
      <c r="I145" s="5">
        <v>25</v>
      </c>
      <c r="J145" s="86">
        <v>0</v>
      </c>
      <c r="K145" s="91">
        <v>0</v>
      </c>
      <c r="L145" s="4">
        <v>0</v>
      </c>
      <c r="M145" s="96">
        <v>0</v>
      </c>
      <c r="N145" s="4">
        <v>0</v>
      </c>
      <c r="O145" s="96">
        <v>0</v>
      </c>
      <c r="P145" s="91">
        <v>0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20"/>
      <c r="X145" s="20"/>
      <c r="Y145" s="20">
        <v>26.699999999999999</v>
      </c>
      <c r="Z145" s="20"/>
      <c r="AA145" s="20"/>
      <c r="AB145" s="20"/>
      <c r="AC145" s="20"/>
      <c r="AD145" s="20"/>
      <c r="AE145" s="20"/>
      <c r="AF145" s="20"/>
      <c r="AG145" s="20"/>
      <c r="AH145" s="20"/>
    </row>
    <row r="146" spans="2:34" ht="13.5" customHeight="1">
      <c r="B146" s="3" t="s">
        <v>133</v>
      </c>
      <c r="C146" s="4" t="str">
        <f>B146</f>
        <v>(5910) IUT/REPRO CTR</v>
      </c>
      <c r="D146" s="5"/>
      <c r="E146" s="5"/>
      <c r="F146" s="5"/>
      <c r="G146" s="14">
        <f>SUM(W146:AA146)</f>
        <v>0</v>
      </c>
      <c r="H146" s="17"/>
      <c r="I146" s="5"/>
      <c r="J146" s="86"/>
      <c r="K146" s="91"/>
      <c r="L146" s="4"/>
      <c r="M146" s="96"/>
      <c r="N146" s="4"/>
      <c r="O146" s="96"/>
      <c r="P146" s="91"/>
      <c r="Q146" s="91"/>
      <c r="R146" s="91"/>
      <c r="S146" s="91"/>
      <c r="T146" s="91"/>
      <c r="U146" s="91"/>
      <c r="V146" s="91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</row>
    <row r="147" spans="2:34" ht="13.5" customHeight="1">
      <c r="B147" s="3" t="s">
        <v>134</v>
      </c>
      <c r="C147" s="4" t="str">
        <f>B147</f>
        <v>(5912) IUT-Copyediting/Proofreading</v>
      </c>
      <c r="D147" s="5"/>
      <c r="E147" s="5"/>
      <c r="F147" s="5"/>
      <c r="G147" s="14">
        <f>SUM(W147:AA147)</f>
        <v>0</v>
      </c>
      <c r="H147" s="17"/>
      <c r="I147" s="5"/>
      <c r="J147" s="86"/>
      <c r="K147" s="91"/>
      <c r="L147" s="4"/>
      <c r="M147" s="96"/>
      <c r="N147" s="4"/>
      <c r="O147" s="96"/>
      <c r="P147" s="91"/>
      <c r="Q147" s="91"/>
      <c r="R147" s="91"/>
      <c r="S147" s="91"/>
      <c r="T147" s="91"/>
      <c r="U147" s="91"/>
      <c r="V147" s="91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</row>
    <row r="148" spans="2:34" ht="13.5" customHeight="1">
      <c r="B148" s="3" t="s">
        <v>135</v>
      </c>
      <c r="C148" s="4" t="str">
        <f>B148</f>
        <v>(5913) IUT-Composition/Alteration</v>
      </c>
      <c r="D148" s="5"/>
      <c r="E148" s="5"/>
      <c r="F148" s="5"/>
      <c r="G148" s="14">
        <f>SUM(W148:AA148)</f>
        <v>0</v>
      </c>
      <c r="H148" s="17"/>
      <c r="I148" s="5"/>
      <c r="J148" s="86"/>
      <c r="K148" s="91"/>
      <c r="L148" s="4"/>
      <c r="M148" s="96"/>
      <c r="N148" s="4"/>
      <c r="O148" s="96"/>
      <c r="P148" s="91"/>
      <c r="Q148" s="91"/>
      <c r="R148" s="91"/>
      <c r="S148" s="91"/>
      <c r="T148" s="91"/>
      <c r="U148" s="91"/>
      <c r="V148" s="91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</row>
    <row r="149" spans="2:34" ht="13.5" customHeight="1">
      <c r="B149" s="3" t="s">
        <v>136</v>
      </c>
      <c r="C149" s="4" t="str">
        <f>B149</f>
        <v>(5940) IUT/REGISTRATION PROCESSING</v>
      </c>
      <c r="D149" s="5">
        <v>2222.3000000000002</v>
      </c>
      <c r="E149" s="5">
        <v>2026.1099999999999</v>
      </c>
      <c r="F149" s="5">
        <v>2170.6100000000001</v>
      </c>
      <c r="G149" s="14">
        <f>SUM(W149:AA149)</f>
        <v>0</v>
      </c>
      <c r="H149" s="17">
        <v>1585</v>
      </c>
      <c r="I149" s="5">
        <v>1526</v>
      </c>
      <c r="J149" s="86">
        <v>0</v>
      </c>
      <c r="K149" s="91">
        <v>0</v>
      </c>
      <c r="L149" s="4">
        <v>0</v>
      </c>
      <c r="M149" s="96">
        <v>0</v>
      </c>
      <c r="N149" s="4">
        <v>0</v>
      </c>
      <c r="O149" s="96">
        <v>0</v>
      </c>
      <c r="P149" s="91">
        <v>0</v>
      </c>
      <c r="Q149" s="91">
        <v>0</v>
      </c>
      <c r="R149" s="91">
        <v>0</v>
      </c>
      <c r="S149" s="91">
        <v>0</v>
      </c>
      <c r="T149" s="91">
        <v>0</v>
      </c>
      <c r="U149" s="91">
        <v>0</v>
      </c>
      <c r="V149" s="91">
        <v>0</v>
      </c>
      <c r="W149" s="20"/>
      <c r="X149" s="20"/>
      <c r="Y149" s="20"/>
      <c r="Z149" s="20"/>
      <c r="AA149" s="20"/>
      <c r="AB149" s="20"/>
      <c r="AC149" s="20">
        <v>2026.1099999999999</v>
      </c>
      <c r="AD149" s="20"/>
      <c r="AE149" s="20"/>
      <c r="AF149" s="20"/>
      <c r="AG149" s="20"/>
      <c r="AH149" s="20"/>
    </row>
    <row r="150" spans="2:34" ht="13.5" customHeight="1">
      <c r="B150" s="3" t="s">
        <v>137</v>
      </c>
      <c r="C150" s="4" t="str">
        <f>B150</f>
        <v>(5941) IUT/CHOICE</v>
      </c>
      <c r="D150" s="5"/>
      <c r="E150" s="5"/>
      <c r="F150" s="5"/>
      <c r="G150" s="14">
        <f>SUM(W150:AA150)</f>
        <v>0</v>
      </c>
      <c r="H150" s="17"/>
      <c r="I150" s="5"/>
      <c r="J150" s="86"/>
      <c r="K150" s="91"/>
      <c r="L150" s="4"/>
      <c r="M150" s="96"/>
      <c r="N150" s="4"/>
      <c r="O150" s="96"/>
      <c r="P150" s="91"/>
      <c r="Q150" s="91"/>
      <c r="R150" s="91"/>
      <c r="S150" s="91"/>
      <c r="T150" s="91"/>
      <c r="U150" s="91"/>
      <c r="V150" s="91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</row>
    <row r="151" spans="2:34" ht="13.5" customHeight="1">
      <c r="B151" s="3" t="s">
        <v>138</v>
      </c>
      <c r="C151" s="4" t="str">
        <f>B151</f>
        <v>(5942) IUT/ADVERTISING</v>
      </c>
      <c r="D151" s="5"/>
      <c r="E151" s="5"/>
      <c r="F151" s="5"/>
      <c r="G151" s="14">
        <f>SUM(W151:AA151)</f>
        <v>0</v>
      </c>
      <c r="H151" s="17"/>
      <c r="I151" s="5"/>
      <c r="J151" s="86"/>
      <c r="K151" s="91"/>
      <c r="L151" s="4"/>
      <c r="M151" s="96"/>
      <c r="N151" s="4"/>
      <c r="O151" s="96"/>
      <c r="P151" s="91"/>
      <c r="Q151" s="91"/>
      <c r="R151" s="91"/>
      <c r="S151" s="91"/>
      <c r="T151" s="91"/>
      <c r="U151" s="91"/>
      <c r="V151" s="91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</row>
    <row r="152" spans="2:34" ht="13.5" customHeight="1">
      <c r="B152" s="3" t="s">
        <v>139</v>
      </c>
      <c r="C152" s="4" t="str">
        <f>B152</f>
        <v>(5999) IUT/MISC</v>
      </c>
      <c r="D152" s="5"/>
      <c r="E152" s="5"/>
      <c r="F152" s="5"/>
      <c r="G152" s="14">
        <f>SUM(W152:AA152)</f>
        <v>0</v>
      </c>
      <c r="H152" s="17"/>
      <c r="I152" s="5"/>
      <c r="J152" s="86"/>
      <c r="K152" s="91"/>
      <c r="L152" s="4"/>
      <c r="M152" s="96"/>
      <c r="N152" s="4"/>
      <c r="O152" s="96"/>
      <c r="P152" s="91"/>
      <c r="Q152" s="91"/>
      <c r="R152" s="91"/>
      <c r="S152" s="91"/>
      <c r="T152" s="91"/>
      <c r="U152" s="91"/>
      <c r="V152" s="91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</row>
    <row r="153" spans="2:34" ht="13.5" customHeight="1">
      <c r="B153" s="3" t="s">
        <v>140</v>
      </c>
      <c r="C153" s="4" t="str">
        <f>B153</f>
        <v>(5911) IUT/OVERHEAD</v>
      </c>
      <c r="D153" s="5">
        <v>28754.700000000001</v>
      </c>
      <c r="E153" s="5">
        <v>27286.779999999999</v>
      </c>
      <c r="F153" s="5">
        <v>27884.209999999999</v>
      </c>
      <c r="G153" s="14">
        <f>SUM(W153:AA153)</f>
        <v>27286.77</v>
      </c>
      <c r="H153" s="17">
        <v>25080</v>
      </c>
      <c r="I153" s="5">
        <v>27693</v>
      </c>
      <c r="J153" s="86">
        <v>0</v>
      </c>
      <c r="K153" s="91">
        <v>0</v>
      </c>
      <c r="L153" s="4">
        <v>0</v>
      </c>
      <c r="M153" s="96">
        <v>0</v>
      </c>
      <c r="N153" s="4">
        <v>0</v>
      </c>
      <c r="O153" s="96">
        <v>0</v>
      </c>
      <c r="P153" s="91">
        <v>0</v>
      </c>
      <c r="Q153" s="91">
        <v>0</v>
      </c>
      <c r="R153" s="91">
        <v>0</v>
      </c>
      <c r="S153" s="91">
        <v>0</v>
      </c>
      <c r="T153" s="91">
        <v>0</v>
      </c>
      <c r="U153" s="91">
        <v>0</v>
      </c>
      <c r="V153" s="91">
        <v>0</v>
      </c>
      <c r="W153" s="20"/>
      <c r="X153" s="20"/>
      <c r="Y153" s="20">
        <v>27454.150000000001</v>
      </c>
      <c r="Z153" s="20">
        <v>-167.38</v>
      </c>
      <c r="AA153" s="20"/>
      <c r="AB153" s="20"/>
      <c r="AC153" s="20">
        <v>0.01</v>
      </c>
      <c r="AD153" s="20"/>
      <c r="AE153" s="20"/>
      <c r="AF153" s="20"/>
      <c r="AG153" s="20"/>
      <c r="AH153" s="20"/>
    </row>
    <row r="154" spans="2:34" ht="13.5" customHeight="1">
      <c r="B154" s="3" t="s">
        <v>141</v>
      </c>
      <c r="C154" s="4" t="str">
        <f>B154</f>
        <v>(5998) IUT/ALLOCATIONS</v>
      </c>
      <c r="D154" s="5"/>
      <c r="E154" s="5"/>
      <c r="F154" s="5"/>
      <c r="G154" s="14">
        <f>SUM(W154:AA154)</f>
        <v>0</v>
      </c>
      <c r="H154" s="17"/>
      <c r="I154" s="5"/>
      <c r="J154" s="86"/>
      <c r="K154" s="91"/>
      <c r="L154" s="4"/>
      <c r="M154" s="96"/>
      <c r="N154" s="4"/>
      <c r="O154" s="96"/>
      <c r="P154" s="91"/>
      <c r="Q154" s="91"/>
      <c r="R154" s="91"/>
      <c r="S154" s="91"/>
      <c r="T154" s="91"/>
      <c r="U154" s="91"/>
      <c r="V154" s="91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</row>
    <row r="155" spans="2:34" ht="13.5" customHeight="1">
      <c r="B155" s="3" t="s">
        <v>142</v>
      </c>
      <c r="C155" s="4" t="str">
        <f>B155</f>
        <v>(5600) TAXES/INCOME</v>
      </c>
      <c r="D155" s="5"/>
      <c r="E155" s="5"/>
      <c r="F155" s="5"/>
      <c r="G155" s="14">
        <f>SUM(W155:AA155)</f>
        <v>0</v>
      </c>
      <c r="H155" s="17"/>
      <c r="I155" s="5"/>
      <c r="J155" s="86"/>
      <c r="K155" s="91"/>
      <c r="L155" s="4"/>
      <c r="M155" s="96"/>
      <c r="N155" s="4"/>
      <c r="O155" s="96"/>
      <c r="P155" s="91"/>
      <c r="Q155" s="91"/>
      <c r="R155" s="91"/>
      <c r="S155" s="91"/>
      <c r="T155" s="91"/>
      <c r="U155" s="91"/>
      <c r="V155" s="91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</row>
    <row r="156" spans="2:34" ht="13.5" customHeight="1">
      <c r="B156" s="7" t="s">
        <v>143</v>
      </c>
      <c r="C156" s="7" t="str">
        <f>B156</f>
        <v>(TEI) Total Expenses plus Taxes/Income</v>
      </c>
      <c r="D156" s="22">
        <v>117135.58</v>
      </c>
      <c r="E156" s="22">
        <v>118563.3</v>
      </c>
      <c r="F156" s="22">
        <v>120712.21000000001</v>
      </c>
      <c r="G156" s="32">
        <f>SUM(W156:AA156)</f>
        <v>114980.48000000001</v>
      </c>
      <c r="H156" s="24">
        <v>98937</v>
      </c>
      <c r="I156" s="25">
        <v>116781</v>
      </c>
      <c r="J156" s="26">
        <v>179</v>
      </c>
      <c r="K156" s="27">
        <v>0</v>
      </c>
      <c r="L156" s="27">
        <v>120</v>
      </c>
      <c r="M156" s="27">
        <v>0</v>
      </c>
      <c r="N156" s="27">
        <v>59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2">
        <v>0</v>
      </c>
      <c r="U156" s="25">
        <v>0</v>
      </c>
      <c r="V156" s="27">
        <v>0</v>
      </c>
      <c r="W156" s="21">
        <v>819.09000000000003</v>
      </c>
      <c r="X156" s="21">
        <v>1576.4000000000001</v>
      </c>
      <c r="Y156" s="21">
        <v>30973.080000000002</v>
      </c>
      <c r="Z156" s="21">
        <v>81611.910000000003</v>
      </c>
      <c r="AA156" s="21">
        <v>0</v>
      </c>
      <c r="AB156" s="21"/>
      <c r="AC156" s="21">
        <v>2026.1199999999999</v>
      </c>
      <c r="AD156" s="21">
        <v>255.5</v>
      </c>
      <c r="AE156" s="21"/>
      <c r="AF156" s="21">
        <v>94.030000000000001</v>
      </c>
      <c r="AG156" s="21">
        <v>509.48000000000002</v>
      </c>
      <c r="AH156" s="21">
        <v>697.69000000000005</v>
      </c>
    </row>
    <row r="157" spans="2:34" ht="13.5" customHeight="1">
      <c r="B157" s="3"/>
      <c r="D157" s="33"/>
      <c r="E157" s="33"/>
      <c r="F157" s="33"/>
      <c r="G157" s="34"/>
      <c r="H157" s="34"/>
      <c r="I157" s="33"/>
      <c r="J157" s="35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2:34" ht="13.5" customHeight="1">
      <c r="B158" s="7"/>
      <c r="C158" s="7" t="s">
        <v>175</v>
      </c>
      <c r="D158" s="36">
        <f>D47-D156</f>
        <v>636.41999999999825</v>
      </c>
      <c r="E158" s="36">
        <f>E47-E156</f>
        <v>-10204.300000000003</v>
      </c>
      <c r="F158" s="36">
        <f>F47-F156</f>
        <v>-10090.210000000006</v>
      </c>
      <c r="G158" s="37">
        <f>G47-G156</f>
        <v>-9621.4800000000105</v>
      </c>
      <c r="H158" s="38">
        <f>H47-H156</f>
        <v>-3937</v>
      </c>
      <c r="I158" s="39">
        <f>I47-I156</f>
        <v>-2281</v>
      </c>
      <c r="J158" s="40">
        <f>J47-J156</f>
        <v>-179</v>
      </c>
      <c r="K158" s="41">
        <f>K47-K156</f>
        <v>0</v>
      </c>
      <c r="L158" s="41">
        <f>L47-L156</f>
        <v>-120</v>
      </c>
      <c r="M158" s="41">
        <f>M47-M156</f>
        <v>0</v>
      </c>
      <c r="N158" s="41">
        <f>N47-N156</f>
        <v>-59</v>
      </c>
      <c r="O158" s="41">
        <f>O47-O156</f>
        <v>0</v>
      </c>
      <c r="P158" s="41">
        <f>P47-P156</f>
        <v>0</v>
      </c>
      <c r="Q158" s="41">
        <f>Q47-Q156</f>
        <v>0</v>
      </c>
      <c r="R158" s="41">
        <f>R47-R156</f>
        <v>0</v>
      </c>
      <c r="S158" s="41">
        <f>S47-S156</f>
        <v>0</v>
      </c>
      <c r="T158" s="36">
        <f>T47-T156</f>
        <v>0</v>
      </c>
      <c r="U158" s="39">
        <f>U47-U156</f>
        <v>0</v>
      </c>
      <c r="V158" s="41">
        <f>V47-V156</f>
        <v>0</v>
      </c>
    </row>
    <row r="159" spans="2:34" ht="13.5" customHeight="1"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2:34" ht="13.5" customHeight="1">
      <c r="B160" s="3" t="s">
        <v>144</v>
      </c>
      <c r="C160" s="42" t="str">
        <f>B160</f>
        <v>(3000) BEGINNING NET ASSETS</v>
      </c>
      <c r="D160" s="43"/>
      <c r="E160" s="43"/>
      <c r="F160" s="43"/>
      <c r="G160" s="43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</row>
    <row r="161" spans="2:34" ht="13.5" customHeight="1">
      <c r="B161" s="3" t="s">
        <v>145</v>
      </c>
      <c r="C161" s="42" t="str">
        <f>B161</f>
        <v>(5900) Transfer To Endowment</v>
      </c>
      <c r="D161" s="43"/>
      <c r="E161" s="43"/>
      <c r="F161" s="43"/>
      <c r="G161" s="43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</row>
    <row r="162" spans="8:22" ht="13.5" customHeight="1">
      <c r="H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</row>
    <row r="163" spans="8:22" ht="13.5" customHeight="1">
      <c r="H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</row>
    <row r="164" spans="8:22" ht="13.5" customHeight="1">
      <c r="H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</row>
    <row r="165" spans="8:22" ht="14.25" customHeight="1">
      <c r="H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</row>
  </sheetData>
  <sheetProtection formatColumns="0"/>
  <mergeCells count="3">
    <mergeCell ref="D4:O4"/>
    <mergeCell ref="D5:T5"/>
    <mergeCell ref="D6:R6"/>
  </mergeCells>
  <conditionalFormatting sqref="D10">
    <cfRule type="cellIs" priority="1" dxfId="0" operator="greaterThan">
      <formula>1000</formula>
    </cfRule>
  </conditionalFormatting>
  <conditionalFormatting sqref="E10">
    <cfRule type="cellIs" priority="2" dxfId="0" operator="greaterThan">
      <formula>1000</formula>
    </cfRule>
  </conditionalFormatting>
  <conditionalFormatting sqref="F10">
    <cfRule type="cellIs" priority="3" dxfId="0" operator="greaterThan">
      <formula>1000</formula>
    </cfRule>
  </conditionalFormatting>
  <conditionalFormatting sqref="G10">
    <cfRule type="cellIs" priority="4" dxfId="0" operator="greaterThan">
      <formula>1000</formula>
    </cfRule>
  </conditionalFormatting>
  <conditionalFormatting sqref="H10">
    <cfRule type="cellIs" priority="5" dxfId="0" operator="greaterThan">
      <formula>1000</formula>
    </cfRule>
  </conditionalFormatting>
  <conditionalFormatting sqref="I10">
    <cfRule type="cellIs" priority="6" dxfId="0" operator="greaterThan">
      <formula>1000</formula>
    </cfRule>
  </conditionalFormatting>
  <conditionalFormatting sqref="J10">
    <cfRule type="cellIs" priority="7" dxfId="0" operator="greaterThan">
      <formula>1000</formula>
    </cfRule>
  </conditionalFormatting>
  <conditionalFormatting sqref="K10">
    <cfRule type="cellIs" priority="8" dxfId="0" operator="greaterThan">
      <formula>1000</formula>
    </cfRule>
  </conditionalFormatting>
  <conditionalFormatting sqref="L10">
    <cfRule type="cellIs" priority="9" dxfId="0" operator="greaterThan">
      <formula>1000</formula>
    </cfRule>
  </conditionalFormatting>
  <conditionalFormatting sqref="M10">
    <cfRule type="cellIs" priority="10" dxfId="0" operator="greaterThan">
      <formula>1000</formula>
    </cfRule>
  </conditionalFormatting>
  <conditionalFormatting sqref="N10">
    <cfRule type="cellIs" priority="11" dxfId="0" operator="greaterThan">
      <formula>1000</formula>
    </cfRule>
  </conditionalFormatting>
  <conditionalFormatting sqref="O10">
    <cfRule type="cellIs" priority="12" dxfId="0" operator="greaterThan">
      <formula>1000</formula>
    </cfRule>
  </conditionalFormatting>
  <conditionalFormatting sqref="P10">
    <cfRule type="cellIs" priority="13" dxfId="0" operator="greaterThan">
      <formula>1000</formula>
    </cfRule>
  </conditionalFormatting>
  <conditionalFormatting sqref="Q10">
    <cfRule type="cellIs" priority="14" dxfId="0" operator="greaterThan">
      <formula>1000</formula>
    </cfRule>
  </conditionalFormatting>
  <conditionalFormatting sqref="R10">
    <cfRule type="cellIs" priority="15" dxfId="0" operator="greaterThan">
      <formula>1000</formula>
    </cfRule>
  </conditionalFormatting>
  <conditionalFormatting sqref="S10">
    <cfRule type="cellIs" priority="16" dxfId="0" operator="greaterThan">
      <formula>1000</formula>
    </cfRule>
  </conditionalFormatting>
  <conditionalFormatting sqref="T10">
    <cfRule type="cellIs" priority="17" dxfId="0" operator="greaterThan">
      <formula>1000</formula>
    </cfRule>
  </conditionalFormatting>
  <conditionalFormatting sqref="U10">
    <cfRule type="cellIs" priority="18" dxfId="0" operator="greaterThan">
      <formula>1000</formula>
    </cfRule>
  </conditionalFormatting>
  <conditionalFormatting sqref="V10">
    <cfRule type="cellIs" priority="19" dxfId="0" operator="greaterThan">
      <formula>1000</formula>
    </cfRule>
  </conditionalFormatting>
  <conditionalFormatting sqref="D10">
    <cfRule type="cellIs" priority="20" dxfId="0" operator="greaterThan">
      <formula>1000</formula>
    </cfRule>
  </conditionalFormatting>
  <conditionalFormatting sqref="E10">
    <cfRule type="cellIs" priority="21" dxfId="0" operator="greaterThan">
      <formula>1000</formula>
    </cfRule>
  </conditionalFormatting>
  <conditionalFormatting sqref="F10">
    <cfRule type="cellIs" priority="22" dxfId="0" operator="greaterThan">
      <formula>1000</formula>
    </cfRule>
  </conditionalFormatting>
  <conditionalFormatting sqref="G10">
    <cfRule type="cellIs" priority="23" dxfId="0" operator="greaterThan">
      <formula>1000</formula>
    </cfRule>
  </conditionalFormatting>
  <conditionalFormatting sqref="H10">
    <cfRule type="cellIs" priority="24" dxfId="0" operator="greaterThan">
      <formula>1000</formula>
    </cfRule>
  </conditionalFormatting>
  <conditionalFormatting sqref="I10">
    <cfRule type="cellIs" priority="25" dxfId="0" operator="greaterThan">
      <formula>1000</formula>
    </cfRule>
  </conditionalFormatting>
  <conditionalFormatting sqref="J10">
    <cfRule type="cellIs" priority="26" dxfId="0" operator="greaterThan">
      <formula>1000</formula>
    </cfRule>
  </conditionalFormatting>
  <conditionalFormatting sqref="K10">
    <cfRule type="cellIs" priority="27" dxfId="0" operator="greaterThan">
      <formula>1000</formula>
    </cfRule>
  </conditionalFormatting>
  <conditionalFormatting sqref="L10">
    <cfRule type="cellIs" priority="28" dxfId="0" operator="greaterThan">
      <formula>1000</formula>
    </cfRule>
  </conditionalFormatting>
  <conditionalFormatting sqref="M10">
    <cfRule type="cellIs" priority="29" dxfId="0" operator="greaterThan">
      <formula>1000</formula>
    </cfRule>
  </conditionalFormatting>
  <conditionalFormatting sqref="N10">
    <cfRule type="cellIs" priority="30" dxfId="0" operator="greaterThan">
      <formula>1000</formula>
    </cfRule>
  </conditionalFormatting>
  <conditionalFormatting sqref="O10">
    <cfRule type="cellIs" priority="31" dxfId="0" operator="greaterThan">
      <formula>1000</formula>
    </cfRule>
  </conditionalFormatting>
  <conditionalFormatting sqref="P10">
    <cfRule type="cellIs" priority="32" dxfId="0" operator="greaterThan">
      <formula>1000</formula>
    </cfRule>
  </conditionalFormatting>
  <conditionalFormatting sqref="Q10">
    <cfRule type="cellIs" priority="33" dxfId="0" operator="greaterThan">
      <formula>1000</formula>
    </cfRule>
  </conditionalFormatting>
  <conditionalFormatting sqref="R10">
    <cfRule type="cellIs" priority="34" dxfId="0" operator="greaterThan">
      <formula>1000</formula>
    </cfRule>
  </conditionalFormatting>
  <conditionalFormatting sqref="S10">
    <cfRule type="cellIs" priority="35" dxfId="0" operator="greaterThan">
      <formula>1000</formula>
    </cfRule>
  </conditionalFormatting>
  <conditionalFormatting sqref="T10">
    <cfRule type="cellIs" priority="36" dxfId="0" operator="greaterThan">
      <formula>1000</formula>
    </cfRule>
  </conditionalFormatting>
  <conditionalFormatting sqref="U10">
    <cfRule type="cellIs" priority="37" dxfId="0" operator="greaterThan">
      <formula>1000</formula>
    </cfRule>
  </conditionalFormatting>
  <conditionalFormatting sqref="V10">
    <cfRule type="cellIs" priority="38" dxfId="0" operator="greaterThan">
      <formula>1000</formula>
    </cfRule>
  </conditionalFormatting>
  <conditionalFormatting sqref="D10">
    <cfRule type="cellIs" priority="39" dxfId="0" operator="greaterThan">
      <formula>1000</formula>
    </cfRule>
  </conditionalFormatting>
  <conditionalFormatting sqref="E10">
    <cfRule type="cellIs" priority="40" dxfId="0" operator="greaterThan">
      <formula>1000</formula>
    </cfRule>
  </conditionalFormatting>
  <conditionalFormatting sqref="F10">
    <cfRule type="cellIs" priority="41" dxfId="0" operator="greaterThan">
      <formula>1000</formula>
    </cfRule>
  </conditionalFormatting>
  <conditionalFormatting sqref="G10">
    <cfRule type="cellIs" priority="42" dxfId="0" operator="greaterThan">
      <formula>1000</formula>
    </cfRule>
  </conditionalFormatting>
  <conditionalFormatting sqref="H10">
    <cfRule type="cellIs" priority="43" dxfId="0" operator="greaterThan">
      <formula>1000</formula>
    </cfRule>
  </conditionalFormatting>
  <conditionalFormatting sqref="I10">
    <cfRule type="cellIs" priority="44" dxfId="0" operator="greaterThan">
      <formula>1000</formula>
    </cfRule>
  </conditionalFormatting>
  <conditionalFormatting sqref="J10">
    <cfRule type="cellIs" priority="45" dxfId="0" operator="greaterThan">
      <formula>1000</formula>
    </cfRule>
  </conditionalFormatting>
  <conditionalFormatting sqref="K10">
    <cfRule type="cellIs" priority="46" dxfId="0" operator="greaterThan">
      <formula>1000</formula>
    </cfRule>
  </conditionalFormatting>
  <conditionalFormatting sqref="L10">
    <cfRule type="cellIs" priority="47" dxfId="0" operator="greaterThan">
      <formula>1000</formula>
    </cfRule>
  </conditionalFormatting>
  <conditionalFormatting sqref="M10">
    <cfRule type="cellIs" priority="48" dxfId="0" operator="greaterThan">
      <formula>1000</formula>
    </cfRule>
  </conditionalFormatting>
  <conditionalFormatting sqref="N10">
    <cfRule type="cellIs" priority="49" dxfId="0" operator="greaterThan">
      <formula>1000</formula>
    </cfRule>
  </conditionalFormatting>
  <conditionalFormatting sqref="O10">
    <cfRule type="cellIs" priority="50" dxfId="0" operator="greaterThan">
      <formula>1000</formula>
    </cfRule>
  </conditionalFormatting>
  <conditionalFormatting sqref="P10">
    <cfRule type="cellIs" priority="51" dxfId="0" operator="greaterThan">
      <formula>1000</formula>
    </cfRule>
  </conditionalFormatting>
  <conditionalFormatting sqref="Q10">
    <cfRule type="cellIs" priority="52" dxfId="0" operator="greaterThan">
      <formula>1000</formula>
    </cfRule>
  </conditionalFormatting>
  <conditionalFormatting sqref="R10">
    <cfRule type="cellIs" priority="53" dxfId="0" operator="greaterThan">
      <formula>1000</formula>
    </cfRule>
  </conditionalFormatting>
  <conditionalFormatting sqref="S10">
    <cfRule type="cellIs" priority="54" dxfId="0" operator="greaterThan">
      <formula>1000</formula>
    </cfRule>
  </conditionalFormatting>
  <conditionalFormatting sqref="T10">
    <cfRule type="cellIs" priority="55" dxfId="0" operator="greaterThan">
      <formula>1000</formula>
    </cfRule>
  </conditionalFormatting>
  <conditionalFormatting sqref="U10">
    <cfRule type="cellIs" priority="56" dxfId="0" operator="greaterThan">
      <formula>1000</formula>
    </cfRule>
  </conditionalFormatting>
  <conditionalFormatting sqref="V10">
    <cfRule type="cellIs" priority="57" dxfId="0" operator="greaterThan">
      <formula>1000</formula>
    </cfRule>
  </conditionalFormatting>
  <conditionalFormatting sqref="D10">
    <cfRule type="cellIs" priority="58" dxfId="0" operator="greaterThan">
      <formula>1000</formula>
    </cfRule>
  </conditionalFormatting>
  <conditionalFormatting sqref="E10">
    <cfRule type="cellIs" priority="59" dxfId="0" operator="greaterThan">
      <formula>1000</formula>
    </cfRule>
  </conditionalFormatting>
  <conditionalFormatting sqref="F10">
    <cfRule type="cellIs" priority="60" dxfId="0" operator="greaterThan">
      <formula>1000</formula>
    </cfRule>
  </conditionalFormatting>
  <conditionalFormatting sqref="G10">
    <cfRule type="cellIs" priority="61" dxfId="0" operator="greaterThan">
      <formula>1000</formula>
    </cfRule>
  </conditionalFormatting>
  <conditionalFormatting sqref="H10">
    <cfRule type="cellIs" priority="62" dxfId="0" operator="greaterThan">
      <formula>1000</formula>
    </cfRule>
  </conditionalFormatting>
  <conditionalFormatting sqref="I10">
    <cfRule type="cellIs" priority="63" dxfId="0" operator="greaterThan">
      <formula>1000</formula>
    </cfRule>
  </conditionalFormatting>
  <conditionalFormatting sqref="J10">
    <cfRule type="cellIs" priority="64" dxfId="0" operator="greaterThan">
      <formula>1000</formula>
    </cfRule>
  </conditionalFormatting>
  <conditionalFormatting sqref="K10">
    <cfRule type="cellIs" priority="65" dxfId="0" operator="greaterThan">
      <formula>1000</formula>
    </cfRule>
  </conditionalFormatting>
  <conditionalFormatting sqref="L10">
    <cfRule type="cellIs" priority="66" dxfId="0" operator="greaterThan">
      <formula>1000</formula>
    </cfRule>
  </conditionalFormatting>
  <conditionalFormatting sqref="M10">
    <cfRule type="cellIs" priority="67" dxfId="0" operator="greaterThan">
      <formula>1000</formula>
    </cfRule>
  </conditionalFormatting>
  <conditionalFormatting sqref="N10">
    <cfRule type="cellIs" priority="68" dxfId="0" operator="greaterThan">
      <formula>1000</formula>
    </cfRule>
  </conditionalFormatting>
  <conditionalFormatting sqref="O10">
    <cfRule type="cellIs" priority="69" dxfId="0" operator="greaterThan">
      <formula>1000</formula>
    </cfRule>
  </conditionalFormatting>
  <conditionalFormatting sqref="P10">
    <cfRule type="cellIs" priority="70" dxfId="0" operator="greaterThan">
      <formula>1000</formula>
    </cfRule>
  </conditionalFormatting>
  <conditionalFormatting sqref="Q10">
    <cfRule type="cellIs" priority="71" dxfId="0" operator="greaterThan">
      <formula>1000</formula>
    </cfRule>
  </conditionalFormatting>
  <conditionalFormatting sqref="R10">
    <cfRule type="cellIs" priority="72" dxfId="0" operator="greaterThan">
      <formula>1000</formula>
    </cfRule>
  </conditionalFormatting>
  <conditionalFormatting sqref="S10">
    <cfRule type="cellIs" priority="73" dxfId="0" operator="greaterThan">
      <formula>1000</formula>
    </cfRule>
  </conditionalFormatting>
  <conditionalFormatting sqref="T10">
    <cfRule type="cellIs" priority="74" dxfId="0" operator="greaterThan">
      <formula>1000</formula>
    </cfRule>
  </conditionalFormatting>
  <conditionalFormatting sqref="U10">
    <cfRule type="cellIs" priority="75" dxfId="0" operator="greaterThan">
      <formula>1000</formula>
    </cfRule>
  </conditionalFormatting>
  <conditionalFormatting sqref="V10">
    <cfRule type="cellIs" priority="76" dxfId="0" operator="greaterThan">
      <formula>1000</formula>
    </cfRule>
  </conditionalFormatting>
  <conditionalFormatting sqref="D10">
    <cfRule type="cellIs" priority="77" dxfId="0" operator="greaterThan">
      <formula>1000</formula>
    </cfRule>
  </conditionalFormatting>
  <conditionalFormatting sqref="E10">
    <cfRule type="cellIs" priority="78" dxfId="0" operator="greaterThan">
      <formula>1000</formula>
    </cfRule>
  </conditionalFormatting>
  <conditionalFormatting sqref="F10">
    <cfRule type="cellIs" priority="79" dxfId="0" operator="greaterThan">
      <formula>1000</formula>
    </cfRule>
  </conditionalFormatting>
  <conditionalFormatting sqref="G10">
    <cfRule type="cellIs" priority="80" dxfId="0" operator="greaterThan">
      <formula>1000</formula>
    </cfRule>
  </conditionalFormatting>
  <conditionalFormatting sqref="H10">
    <cfRule type="cellIs" priority="81" dxfId="0" operator="greaterThan">
      <formula>1000</formula>
    </cfRule>
  </conditionalFormatting>
  <conditionalFormatting sqref="I10">
    <cfRule type="cellIs" priority="82" dxfId="0" operator="greaterThan">
      <formula>1000</formula>
    </cfRule>
  </conditionalFormatting>
  <conditionalFormatting sqref="J10">
    <cfRule type="cellIs" priority="83" dxfId="0" operator="greaterThan">
      <formula>1000</formula>
    </cfRule>
  </conditionalFormatting>
  <conditionalFormatting sqref="K10">
    <cfRule type="cellIs" priority="84" dxfId="0" operator="greaterThan">
      <formula>1000</formula>
    </cfRule>
  </conditionalFormatting>
  <conditionalFormatting sqref="L10">
    <cfRule type="cellIs" priority="85" dxfId="0" operator="greaterThan">
      <formula>1000</formula>
    </cfRule>
  </conditionalFormatting>
  <conditionalFormatting sqref="M10">
    <cfRule type="cellIs" priority="86" dxfId="0" operator="greaterThan">
      <formula>1000</formula>
    </cfRule>
  </conditionalFormatting>
  <conditionalFormatting sqref="N10">
    <cfRule type="cellIs" priority="87" dxfId="0" operator="greaterThan">
      <formula>1000</formula>
    </cfRule>
  </conditionalFormatting>
  <conditionalFormatting sqref="O10">
    <cfRule type="cellIs" priority="88" dxfId="0" operator="greaterThan">
      <formula>1000</formula>
    </cfRule>
  </conditionalFormatting>
  <conditionalFormatting sqref="P10">
    <cfRule type="cellIs" priority="89" dxfId="0" operator="greaterThan">
      <formula>1000</formula>
    </cfRule>
  </conditionalFormatting>
  <conditionalFormatting sqref="Q10">
    <cfRule type="cellIs" priority="90" dxfId="0" operator="greaterThan">
      <formula>1000</formula>
    </cfRule>
  </conditionalFormatting>
  <conditionalFormatting sqref="R10">
    <cfRule type="cellIs" priority="91" dxfId="0" operator="greaterThan">
      <formula>1000</formula>
    </cfRule>
  </conditionalFormatting>
  <conditionalFormatting sqref="S10">
    <cfRule type="cellIs" priority="92" dxfId="0" operator="greaterThan">
      <formula>1000</formula>
    </cfRule>
  </conditionalFormatting>
  <conditionalFormatting sqref="T10">
    <cfRule type="cellIs" priority="93" dxfId="0" operator="greaterThan">
      <formula>1000</formula>
    </cfRule>
  </conditionalFormatting>
  <conditionalFormatting sqref="U10">
    <cfRule type="cellIs" priority="94" dxfId="0" operator="greaterThan">
      <formula>1000</formula>
    </cfRule>
  </conditionalFormatting>
  <conditionalFormatting sqref="V10">
    <cfRule type="cellIs" priority="95" dxfId="0" operator="greaterThan">
      <formula>1000</formula>
    </cfRule>
  </conditionalFormatting>
  <conditionalFormatting sqref="D10">
    <cfRule type="cellIs" priority="96" dxfId="0" operator="greaterThan">
      <formula>1000</formula>
    </cfRule>
  </conditionalFormatting>
  <conditionalFormatting sqref="E10">
    <cfRule type="cellIs" priority="97" dxfId="0" operator="greaterThan">
      <formula>1000</formula>
    </cfRule>
  </conditionalFormatting>
  <conditionalFormatting sqref="F10">
    <cfRule type="cellIs" priority="98" dxfId="0" operator="greaterThan">
      <formula>1000</formula>
    </cfRule>
  </conditionalFormatting>
  <conditionalFormatting sqref="G10">
    <cfRule type="cellIs" priority="99" dxfId="0" operator="greaterThan">
      <formula>1000</formula>
    </cfRule>
  </conditionalFormatting>
  <conditionalFormatting sqref="H10">
    <cfRule type="cellIs" priority="100" dxfId="0" operator="greaterThan">
      <formula>1000</formula>
    </cfRule>
  </conditionalFormatting>
  <conditionalFormatting sqref="I10">
    <cfRule type="cellIs" priority="101" dxfId="0" operator="greaterThan">
      <formula>1000</formula>
    </cfRule>
  </conditionalFormatting>
  <conditionalFormatting sqref="J10">
    <cfRule type="cellIs" priority="102" dxfId="0" operator="greaterThan">
      <formula>1000</formula>
    </cfRule>
  </conditionalFormatting>
  <conditionalFormatting sqref="K10">
    <cfRule type="cellIs" priority="103" dxfId="0" operator="greaterThan">
      <formula>1000</formula>
    </cfRule>
  </conditionalFormatting>
  <conditionalFormatting sqref="L10">
    <cfRule type="cellIs" priority="104" dxfId="0" operator="greaterThan">
      <formula>1000</formula>
    </cfRule>
  </conditionalFormatting>
  <conditionalFormatting sqref="M10">
    <cfRule type="cellIs" priority="105" dxfId="0" operator="greaterThan">
      <formula>1000</formula>
    </cfRule>
  </conditionalFormatting>
  <conditionalFormatting sqref="N10">
    <cfRule type="cellIs" priority="106" dxfId="0" operator="greaterThan">
      <formula>1000</formula>
    </cfRule>
  </conditionalFormatting>
  <conditionalFormatting sqref="O10">
    <cfRule type="cellIs" priority="107" dxfId="0" operator="greaterThan">
      <formula>1000</formula>
    </cfRule>
  </conditionalFormatting>
  <conditionalFormatting sqref="P10">
    <cfRule type="cellIs" priority="108" dxfId="0" operator="greaterThan">
      <formula>1000</formula>
    </cfRule>
  </conditionalFormatting>
  <conditionalFormatting sqref="Q10">
    <cfRule type="cellIs" priority="109" dxfId="0" operator="greaterThan">
      <formula>1000</formula>
    </cfRule>
  </conditionalFormatting>
  <conditionalFormatting sqref="R10">
    <cfRule type="cellIs" priority="110" dxfId="0" operator="greaterThan">
      <formula>1000</formula>
    </cfRule>
  </conditionalFormatting>
  <conditionalFormatting sqref="S10">
    <cfRule type="cellIs" priority="111" dxfId="0" operator="greaterThan">
      <formula>1000</formula>
    </cfRule>
  </conditionalFormatting>
  <conditionalFormatting sqref="T10">
    <cfRule type="cellIs" priority="112" dxfId="0" operator="greaterThan">
      <formula>1000</formula>
    </cfRule>
  </conditionalFormatting>
  <conditionalFormatting sqref="U10">
    <cfRule type="cellIs" priority="113" dxfId="0" operator="greaterThan">
      <formula>1000</formula>
    </cfRule>
  </conditionalFormatting>
  <conditionalFormatting sqref="V10">
    <cfRule type="cellIs" priority="114" dxfId="0" operator="greaterThan">
      <formula>1000</formula>
    </cfRule>
  </conditionalFormatting>
  <conditionalFormatting sqref="D10">
    <cfRule type="cellIs" priority="115" dxfId="0" operator="greaterThan">
      <formula>1000</formula>
    </cfRule>
  </conditionalFormatting>
  <conditionalFormatting sqref="E10">
    <cfRule type="cellIs" priority="116" dxfId="0" operator="greaterThan">
      <formula>1000</formula>
    </cfRule>
  </conditionalFormatting>
  <conditionalFormatting sqref="F10">
    <cfRule type="cellIs" priority="117" dxfId="0" operator="greaterThan">
      <formula>1000</formula>
    </cfRule>
  </conditionalFormatting>
  <conditionalFormatting sqref="G10">
    <cfRule type="cellIs" priority="118" dxfId="0" operator="greaterThan">
      <formula>1000</formula>
    </cfRule>
  </conditionalFormatting>
  <conditionalFormatting sqref="H10">
    <cfRule type="cellIs" priority="119" dxfId="0" operator="greaterThan">
      <formula>1000</formula>
    </cfRule>
  </conditionalFormatting>
  <conditionalFormatting sqref="I10">
    <cfRule type="cellIs" priority="120" dxfId="0" operator="greaterThan">
      <formula>1000</formula>
    </cfRule>
  </conditionalFormatting>
  <conditionalFormatting sqref="J10">
    <cfRule type="cellIs" priority="121" dxfId="0" operator="greaterThan">
      <formula>1000</formula>
    </cfRule>
  </conditionalFormatting>
  <conditionalFormatting sqref="K10">
    <cfRule type="cellIs" priority="122" dxfId="0" operator="greaterThan">
      <formula>1000</formula>
    </cfRule>
  </conditionalFormatting>
  <conditionalFormatting sqref="L10">
    <cfRule type="cellIs" priority="123" dxfId="0" operator="greaterThan">
      <formula>1000</formula>
    </cfRule>
  </conditionalFormatting>
  <conditionalFormatting sqref="M10">
    <cfRule type="cellIs" priority="124" dxfId="0" operator="greaterThan">
      <formula>1000</formula>
    </cfRule>
  </conditionalFormatting>
  <conditionalFormatting sqref="N10">
    <cfRule type="cellIs" priority="125" dxfId="0" operator="greaterThan">
      <formula>1000</formula>
    </cfRule>
  </conditionalFormatting>
  <conditionalFormatting sqref="O10">
    <cfRule type="cellIs" priority="126" dxfId="0" operator="greaterThan">
      <formula>1000</formula>
    </cfRule>
  </conditionalFormatting>
  <conditionalFormatting sqref="P10">
    <cfRule type="cellIs" priority="127" dxfId="0" operator="greaterThan">
      <formula>1000</formula>
    </cfRule>
  </conditionalFormatting>
  <conditionalFormatting sqref="Q10">
    <cfRule type="cellIs" priority="128" dxfId="0" operator="greaterThan">
      <formula>1000</formula>
    </cfRule>
  </conditionalFormatting>
  <conditionalFormatting sqref="R10">
    <cfRule type="cellIs" priority="129" dxfId="0" operator="greaterThan">
      <formula>1000</formula>
    </cfRule>
  </conditionalFormatting>
  <conditionalFormatting sqref="S10">
    <cfRule type="cellIs" priority="130" dxfId="0" operator="greaterThan">
      <formula>1000</formula>
    </cfRule>
  </conditionalFormatting>
  <conditionalFormatting sqref="T10">
    <cfRule type="cellIs" priority="131" dxfId="0" operator="greaterThan">
      <formula>1000</formula>
    </cfRule>
  </conditionalFormatting>
  <conditionalFormatting sqref="U10">
    <cfRule type="cellIs" priority="132" dxfId="0" operator="greaterThan">
      <formula>1000</formula>
    </cfRule>
  </conditionalFormatting>
  <conditionalFormatting sqref="V10">
    <cfRule type="cellIs" priority="133" dxfId="0" operator="greaterThan">
      <formula>1000</formula>
    </cfRule>
  </conditionalFormatting>
  <conditionalFormatting sqref="D10">
    <cfRule type="cellIs" priority="134" dxfId="0" operator="greaterThan">
      <formula>1000</formula>
    </cfRule>
  </conditionalFormatting>
  <conditionalFormatting sqref="E10">
    <cfRule type="cellIs" priority="135" dxfId="0" operator="greaterThan">
      <formula>1000</formula>
    </cfRule>
  </conditionalFormatting>
  <conditionalFormatting sqref="F10">
    <cfRule type="cellIs" priority="136" dxfId="0" operator="greaterThan">
      <formula>1000</formula>
    </cfRule>
  </conditionalFormatting>
  <conditionalFormatting sqref="G10">
    <cfRule type="cellIs" priority="137" dxfId="0" operator="greaterThan">
      <formula>1000</formula>
    </cfRule>
  </conditionalFormatting>
  <conditionalFormatting sqref="H10">
    <cfRule type="cellIs" priority="138" dxfId="0" operator="greaterThan">
      <formula>1000</formula>
    </cfRule>
  </conditionalFormatting>
  <conditionalFormatting sqref="I10">
    <cfRule type="cellIs" priority="139" dxfId="0" operator="greaterThan">
      <formula>1000</formula>
    </cfRule>
  </conditionalFormatting>
  <conditionalFormatting sqref="J10">
    <cfRule type="cellIs" priority="140" dxfId="0" operator="greaterThan">
      <formula>1000</formula>
    </cfRule>
  </conditionalFormatting>
  <conditionalFormatting sqref="K10">
    <cfRule type="cellIs" priority="141" dxfId="0" operator="greaterThan">
      <formula>1000</formula>
    </cfRule>
  </conditionalFormatting>
  <conditionalFormatting sqref="L10">
    <cfRule type="cellIs" priority="142" dxfId="0" operator="greaterThan">
      <formula>1000</formula>
    </cfRule>
  </conditionalFormatting>
  <conditionalFormatting sqref="M10">
    <cfRule type="cellIs" priority="143" dxfId="0" operator="greaterThan">
      <formula>1000</formula>
    </cfRule>
  </conditionalFormatting>
  <conditionalFormatting sqref="N10">
    <cfRule type="cellIs" priority="144" dxfId="0" operator="greaterThan">
      <formula>1000</formula>
    </cfRule>
  </conditionalFormatting>
  <conditionalFormatting sqref="O10">
    <cfRule type="cellIs" priority="145" dxfId="0" operator="greaterThan">
      <formula>1000</formula>
    </cfRule>
  </conditionalFormatting>
  <conditionalFormatting sqref="P10">
    <cfRule type="cellIs" priority="146" dxfId="0" operator="greaterThan">
      <formula>1000</formula>
    </cfRule>
  </conditionalFormatting>
  <conditionalFormatting sqref="Q10">
    <cfRule type="cellIs" priority="147" dxfId="0" operator="greaterThan">
      <formula>1000</formula>
    </cfRule>
  </conditionalFormatting>
  <conditionalFormatting sqref="R10">
    <cfRule type="cellIs" priority="148" dxfId="0" operator="greaterThan">
      <formula>1000</formula>
    </cfRule>
  </conditionalFormatting>
  <conditionalFormatting sqref="S10">
    <cfRule type="cellIs" priority="149" dxfId="0" operator="greaterThan">
      <formula>1000</formula>
    </cfRule>
  </conditionalFormatting>
  <conditionalFormatting sqref="T10">
    <cfRule type="cellIs" priority="150" dxfId="0" operator="greaterThan">
      <formula>1000</formula>
    </cfRule>
  </conditionalFormatting>
  <conditionalFormatting sqref="U10">
    <cfRule type="cellIs" priority="151" dxfId="0" operator="greaterThan">
      <formula>1000</formula>
    </cfRule>
  </conditionalFormatting>
  <conditionalFormatting sqref="V10">
    <cfRule type="cellIs" priority="152" dxfId="0" operator="greaterThan">
      <formula>1000</formula>
    </cfRule>
  </conditionalFormatting>
  <conditionalFormatting sqref="D10">
    <cfRule type="cellIs" priority="153" dxfId="0" operator="greaterThan">
      <formula>1000</formula>
    </cfRule>
  </conditionalFormatting>
  <conditionalFormatting sqref="E10">
    <cfRule type="cellIs" priority="154" dxfId="0" operator="greaterThan">
      <formula>1000</formula>
    </cfRule>
  </conditionalFormatting>
  <conditionalFormatting sqref="F10">
    <cfRule type="cellIs" priority="155" dxfId="0" operator="greaterThan">
      <formula>1000</formula>
    </cfRule>
  </conditionalFormatting>
  <conditionalFormatting sqref="G10">
    <cfRule type="cellIs" priority="156" dxfId="0" operator="greaterThan">
      <formula>1000</formula>
    </cfRule>
  </conditionalFormatting>
  <conditionalFormatting sqref="H10">
    <cfRule type="cellIs" priority="157" dxfId="0" operator="greaterThan">
      <formula>1000</formula>
    </cfRule>
  </conditionalFormatting>
  <conditionalFormatting sqref="I10">
    <cfRule type="cellIs" priority="158" dxfId="0" operator="greaterThan">
      <formula>1000</formula>
    </cfRule>
  </conditionalFormatting>
  <conditionalFormatting sqref="J10">
    <cfRule type="cellIs" priority="159" dxfId="0" operator="greaterThan">
      <formula>1000</formula>
    </cfRule>
  </conditionalFormatting>
  <conditionalFormatting sqref="K10">
    <cfRule type="cellIs" priority="160" dxfId="0" operator="greaterThan">
      <formula>1000</formula>
    </cfRule>
  </conditionalFormatting>
  <conditionalFormatting sqref="L10">
    <cfRule type="cellIs" priority="161" dxfId="0" operator="greaterThan">
      <formula>1000</formula>
    </cfRule>
  </conditionalFormatting>
  <conditionalFormatting sqref="M10">
    <cfRule type="cellIs" priority="162" dxfId="0" operator="greaterThan">
      <formula>1000</formula>
    </cfRule>
  </conditionalFormatting>
  <conditionalFormatting sqref="N10">
    <cfRule type="cellIs" priority="163" dxfId="0" operator="greaterThan">
      <formula>1000</formula>
    </cfRule>
  </conditionalFormatting>
  <conditionalFormatting sqref="O10">
    <cfRule type="cellIs" priority="164" dxfId="0" operator="greaterThan">
      <formula>1000</formula>
    </cfRule>
  </conditionalFormatting>
  <conditionalFormatting sqref="P10">
    <cfRule type="cellIs" priority="165" dxfId="0" operator="greaterThan">
      <formula>1000</formula>
    </cfRule>
  </conditionalFormatting>
  <conditionalFormatting sqref="Q10">
    <cfRule type="cellIs" priority="166" dxfId="0" operator="greaterThan">
      <formula>1000</formula>
    </cfRule>
  </conditionalFormatting>
  <conditionalFormatting sqref="R10">
    <cfRule type="cellIs" priority="167" dxfId="0" operator="greaterThan">
      <formula>1000</formula>
    </cfRule>
  </conditionalFormatting>
  <conditionalFormatting sqref="S10">
    <cfRule type="cellIs" priority="168" dxfId="0" operator="greaterThan">
      <formula>1000</formula>
    </cfRule>
  </conditionalFormatting>
  <conditionalFormatting sqref="T10">
    <cfRule type="cellIs" priority="169" dxfId="0" operator="greaterThan">
      <formula>1000</formula>
    </cfRule>
  </conditionalFormatting>
  <conditionalFormatting sqref="U10">
    <cfRule type="cellIs" priority="170" dxfId="0" operator="greaterThan">
      <formula>1000</formula>
    </cfRule>
  </conditionalFormatting>
  <conditionalFormatting sqref="V10">
    <cfRule type="cellIs" priority="171" dxfId="0" operator="greaterThan">
      <formula>1000</formula>
    </cfRule>
  </conditionalFormatting>
  <conditionalFormatting sqref="D10">
    <cfRule type="cellIs" priority="172" dxfId="0" operator="greaterThan">
      <formula>1000</formula>
    </cfRule>
  </conditionalFormatting>
  <conditionalFormatting sqref="E10">
    <cfRule type="cellIs" priority="173" dxfId="0" operator="greaterThan">
      <formula>1000</formula>
    </cfRule>
  </conditionalFormatting>
  <conditionalFormatting sqref="F10">
    <cfRule type="cellIs" priority="174" dxfId="0" operator="greaterThan">
      <formula>1000</formula>
    </cfRule>
  </conditionalFormatting>
  <conditionalFormatting sqref="G10">
    <cfRule type="cellIs" priority="175" dxfId="0" operator="greaterThan">
      <formula>1000</formula>
    </cfRule>
  </conditionalFormatting>
  <conditionalFormatting sqref="H10">
    <cfRule type="cellIs" priority="176" dxfId="0" operator="greaterThan">
      <formula>1000</formula>
    </cfRule>
  </conditionalFormatting>
  <conditionalFormatting sqref="I10">
    <cfRule type="cellIs" priority="177" dxfId="0" operator="greaterThan">
      <formula>1000</formula>
    </cfRule>
  </conditionalFormatting>
  <conditionalFormatting sqref="J10">
    <cfRule type="cellIs" priority="178" dxfId="0" operator="greaterThan">
      <formula>1000</formula>
    </cfRule>
  </conditionalFormatting>
  <conditionalFormatting sqref="K10">
    <cfRule type="cellIs" priority="179" dxfId="0" operator="greaterThan">
      <formula>1000</formula>
    </cfRule>
  </conditionalFormatting>
  <conditionalFormatting sqref="L10">
    <cfRule type="cellIs" priority="180" dxfId="0" operator="greaterThan">
      <formula>1000</formula>
    </cfRule>
  </conditionalFormatting>
  <conditionalFormatting sqref="M10">
    <cfRule type="cellIs" priority="181" dxfId="0" operator="greaterThan">
      <formula>1000</formula>
    </cfRule>
  </conditionalFormatting>
  <conditionalFormatting sqref="N10">
    <cfRule type="cellIs" priority="182" dxfId="0" operator="greaterThan">
      <formula>1000</formula>
    </cfRule>
  </conditionalFormatting>
  <conditionalFormatting sqref="O10">
    <cfRule type="cellIs" priority="183" dxfId="0" operator="greaterThan">
      <formula>1000</formula>
    </cfRule>
  </conditionalFormatting>
  <conditionalFormatting sqref="P10">
    <cfRule type="cellIs" priority="184" dxfId="0" operator="greaterThan">
      <formula>1000</formula>
    </cfRule>
  </conditionalFormatting>
  <conditionalFormatting sqref="Q10">
    <cfRule type="cellIs" priority="185" dxfId="0" operator="greaterThan">
      <formula>1000</formula>
    </cfRule>
  </conditionalFormatting>
  <conditionalFormatting sqref="R10">
    <cfRule type="cellIs" priority="186" dxfId="0" operator="greaterThan">
      <formula>1000</formula>
    </cfRule>
  </conditionalFormatting>
  <conditionalFormatting sqref="S10">
    <cfRule type="cellIs" priority="187" dxfId="0" operator="greaterThan">
      <formula>1000</formula>
    </cfRule>
  </conditionalFormatting>
  <conditionalFormatting sqref="T10">
    <cfRule type="cellIs" priority="188" dxfId="0" operator="greaterThan">
      <formula>1000</formula>
    </cfRule>
  </conditionalFormatting>
  <conditionalFormatting sqref="U10">
    <cfRule type="cellIs" priority="189" dxfId="0" operator="greaterThan">
      <formula>1000</formula>
    </cfRule>
  </conditionalFormatting>
  <conditionalFormatting sqref="V10">
    <cfRule type="cellIs" priority="190" dxfId="0" operator="greaterThan">
      <formula>1000</formula>
    </cfRule>
  </conditionalFormatting>
  <conditionalFormatting sqref="D10">
    <cfRule type="cellIs" priority="191" dxfId="0" operator="greaterThan">
      <formula>1000</formula>
    </cfRule>
  </conditionalFormatting>
  <conditionalFormatting sqref="E10">
    <cfRule type="cellIs" priority="192" dxfId="0" operator="greaterThan">
      <formula>1000</formula>
    </cfRule>
  </conditionalFormatting>
  <conditionalFormatting sqref="F10">
    <cfRule type="cellIs" priority="193" dxfId="0" operator="greaterThan">
      <formula>1000</formula>
    </cfRule>
  </conditionalFormatting>
  <conditionalFormatting sqref="G10">
    <cfRule type="cellIs" priority="194" dxfId="0" operator="greaterThan">
      <formula>1000</formula>
    </cfRule>
  </conditionalFormatting>
  <conditionalFormatting sqref="H10">
    <cfRule type="cellIs" priority="195" dxfId="0" operator="greaterThan">
      <formula>1000</formula>
    </cfRule>
  </conditionalFormatting>
  <conditionalFormatting sqref="I10">
    <cfRule type="cellIs" priority="196" dxfId="0" operator="greaterThan">
      <formula>1000</formula>
    </cfRule>
  </conditionalFormatting>
  <conditionalFormatting sqref="J10">
    <cfRule type="cellIs" priority="197" dxfId="0" operator="greaterThan">
      <formula>1000</formula>
    </cfRule>
  </conditionalFormatting>
  <conditionalFormatting sqref="K10">
    <cfRule type="cellIs" priority="198" dxfId="0" operator="greaterThan">
      <formula>1000</formula>
    </cfRule>
  </conditionalFormatting>
  <conditionalFormatting sqref="L10">
    <cfRule type="cellIs" priority="199" dxfId="0" operator="greaterThan">
      <formula>1000</formula>
    </cfRule>
  </conditionalFormatting>
  <conditionalFormatting sqref="M10">
    <cfRule type="cellIs" priority="200" dxfId="0" operator="greaterThan">
      <formula>1000</formula>
    </cfRule>
  </conditionalFormatting>
  <conditionalFormatting sqref="N10">
    <cfRule type="cellIs" priority="201" dxfId="0" operator="greaterThan">
      <formula>1000</formula>
    </cfRule>
  </conditionalFormatting>
  <conditionalFormatting sqref="O10">
    <cfRule type="cellIs" priority="202" dxfId="0" operator="greaterThan">
      <formula>1000</formula>
    </cfRule>
  </conditionalFormatting>
  <conditionalFormatting sqref="P10">
    <cfRule type="cellIs" priority="203" dxfId="0" operator="greaterThan">
      <formula>1000</formula>
    </cfRule>
  </conditionalFormatting>
  <conditionalFormatting sqref="Q10">
    <cfRule type="cellIs" priority="204" dxfId="0" operator="greaterThan">
      <formula>1000</formula>
    </cfRule>
  </conditionalFormatting>
  <conditionalFormatting sqref="R10">
    <cfRule type="cellIs" priority="205" dxfId="0" operator="greaterThan">
      <formula>1000</formula>
    </cfRule>
  </conditionalFormatting>
  <conditionalFormatting sqref="S10">
    <cfRule type="cellIs" priority="206" dxfId="0" operator="greaterThan">
      <formula>1000</formula>
    </cfRule>
  </conditionalFormatting>
  <conditionalFormatting sqref="T10">
    <cfRule type="cellIs" priority="207" dxfId="0" operator="greaterThan">
      <formula>1000</formula>
    </cfRule>
  </conditionalFormatting>
  <conditionalFormatting sqref="U10">
    <cfRule type="cellIs" priority="208" dxfId="0" operator="greaterThan">
      <formula>1000</formula>
    </cfRule>
  </conditionalFormatting>
  <conditionalFormatting sqref="V10">
    <cfRule type="cellIs" priority="209" dxfId="0" operator="greaterThan">
      <formula>1000</formula>
    </cfRule>
  </conditionalFormatting>
  <conditionalFormatting sqref="D10">
    <cfRule type="cellIs" priority="210" dxfId="0" operator="greaterThan">
      <formula>1000</formula>
    </cfRule>
  </conditionalFormatting>
  <conditionalFormatting sqref="E10">
    <cfRule type="cellIs" priority="211" dxfId="0" operator="greaterThan">
      <formula>1000</formula>
    </cfRule>
  </conditionalFormatting>
  <conditionalFormatting sqref="F10">
    <cfRule type="cellIs" priority="212" dxfId="0" operator="greaterThan">
      <formula>1000</formula>
    </cfRule>
  </conditionalFormatting>
  <conditionalFormatting sqref="G10">
    <cfRule type="cellIs" priority="213" dxfId="0" operator="greaterThan">
      <formula>1000</formula>
    </cfRule>
  </conditionalFormatting>
  <conditionalFormatting sqref="H10">
    <cfRule type="cellIs" priority="214" dxfId="0" operator="greaterThan">
      <formula>1000</formula>
    </cfRule>
  </conditionalFormatting>
  <conditionalFormatting sqref="I10">
    <cfRule type="cellIs" priority="215" dxfId="0" operator="greaterThan">
      <formula>1000</formula>
    </cfRule>
  </conditionalFormatting>
  <conditionalFormatting sqref="J10">
    <cfRule type="cellIs" priority="216" dxfId="0" operator="greaterThan">
      <formula>1000</formula>
    </cfRule>
  </conditionalFormatting>
  <conditionalFormatting sqref="K10">
    <cfRule type="cellIs" priority="217" dxfId="0" operator="greaterThan">
      <formula>1000</formula>
    </cfRule>
  </conditionalFormatting>
  <conditionalFormatting sqref="L10">
    <cfRule type="cellIs" priority="218" dxfId="0" operator="greaterThan">
      <formula>1000</formula>
    </cfRule>
  </conditionalFormatting>
  <conditionalFormatting sqref="M10">
    <cfRule type="cellIs" priority="219" dxfId="0" operator="greaterThan">
      <formula>1000</formula>
    </cfRule>
  </conditionalFormatting>
  <conditionalFormatting sqref="N10">
    <cfRule type="cellIs" priority="220" dxfId="0" operator="greaterThan">
      <formula>1000</formula>
    </cfRule>
  </conditionalFormatting>
  <conditionalFormatting sqref="O10">
    <cfRule type="cellIs" priority="221" dxfId="0" operator="greaterThan">
      <formula>1000</formula>
    </cfRule>
  </conditionalFormatting>
  <conditionalFormatting sqref="P10">
    <cfRule type="cellIs" priority="222" dxfId="0" operator="greaterThan">
      <formula>1000</formula>
    </cfRule>
  </conditionalFormatting>
  <conditionalFormatting sqref="Q10">
    <cfRule type="cellIs" priority="223" dxfId="0" operator="greaterThan">
      <formula>1000</formula>
    </cfRule>
  </conditionalFormatting>
  <conditionalFormatting sqref="R10">
    <cfRule type="cellIs" priority="224" dxfId="0" operator="greaterThan">
      <formula>1000</formula>
    </cfRule>
  </conditionalFormatting>
  <conditionalFormatting sqref="S10">
    <cfRule type="cellIs" priority="225" dxfId="0" operator="greaterThan">
      <formula>1000</formula>
    </cfRule>
  </conditionalFormatting>
  <conditionalFormatting sqref="T10">
    <cfRule type="cellIs" priority="226" dxfId="0" operator="greaterThan">
      <formula>1000</formula>
    </cfRule>
  </conditionalFormatting>
  <conditionalFormatting sqref="U10">
    <cfRule type="cellIs" priority="227" dxfId="0" operator="greaterThan">
      <formula>1000</formula>
    </cfRule>
  </conditionalFormatting>
  <conditionalFormatting sqref="V10">
    <cfRule type="cellIs" priority="228" dxfId="0" operator="greaterThan">
      <formula>1000</formula>
    </cfRule>
  </conditionalFormatting>
  <printOptions gridLines="1" horizontalCentered="1"/>
  <pageMargins left="0" right="0" top="1" bottom="1" header="0.5" footer="0.5"/>
  <pageSetup fitToHeight="10" orientation="landscape" pageOrder="overThenDown" paperSize="1"/>
  <rowBreaks count="1" manualBreakCount="1">
    <brk id="4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5"/>
  <sheetViews>
    <sheetView workbookViewId="0" topLeftCell="A1">
      <pane xSplit="3" ySplit="10" topLeftCell="D11" activePane="bottomRight" state="frozen"/>
      <selection pane="topLeft" activeCell="A1" sqref="A1"/>
      <selection pane="bottomLeft" activeCell="A11" sqref="A11"/>
      <selection pane="topRight" activeCell="D1" sqref="D1"/>
      <selection pane="bottomRight" activeCell="D11" sqref="D11"/>
    </sheetView>
  </sheetViews>
  <sheetFormatPr defaultColWidth="10.0042857142857" defaultRowHeight="13.5" customHeight="1"/>
  <cols>
    <col min="1" max="1" width="9.28571428571429" style="3" customWidth="1"/>
    <col min="2" max="2" width="9.14285714285714" style="3" hidden="1" customWidth="1"/>
    <col min="3" max="3" width="45.7142857142857" style="3" customWidth="1"/>
    <col min="4" max="4" width="12.8571428571429" style="3" customWidth="1"/>
    <col min="5" max="5" width="13.7142857142857" style="3" customWidth="1"/>
    <col min="6" max="6" width="14" style="3" customWidth="1"/>
    <col min="7" max="8" width="9.14285714285714" style="3" hidden="1" customWidth="1"/>
    <col min="9" max="9" width="13.1428571428571" style="3" customWidth="1"/>
    <col min="10" max="10" width="17.8571428571429" style="3" customWidth="1"/>
    <col min="11" max="11" width="18.7142857142857" style="3" customWidth="1"/>
    <col min="12" max="17" width="15.8571428571429" style="3" customWidth="1"/>
    <col min="18" max="18" width="14.1428571428571" style="3" customWidth="1"/>
    <col min="19" max="19" width="14.2857142857143" style="3" customWidth="1"/>
    <col min="20" max="20" width="13.1428571428571" style="3" customWidth="1"/>
    <col min="21" max="21" width="14.7142857142857" style="3" customWidth="1"/>
    <col min="22" max="22" width="15" style="3" customWidth="1"/>
    <col min="23" max="34" width="9.14285714285714" style="3" hidden="1" customWidth="1"/>
    <col min="35" max="36" width="9.28571428571429" style="3" customWidth="1"/>
    <col min="37" max="16384" width="9.14285714285714" style="2" customWidth="1"/>
  </cols>
  <sheetData>
    <row r="1" spans="8:22" ht="12.75" customHeight="1">
      <c r="H1" s="45"/>
      <c r="J1" s="54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3:35" ht="27" customHeight="1">
      <c r="C2" s="46" t="s">
        <v>176</v>
      </c>
      <c r="D2" s="48"/>
      <c r="E2" s="48"/>
      <c r="F2" s="48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5" t="s">
        <v>187</v>
      </c>
    </row>
    <row r="3" spans="3:22" ht="28.5" customHeight="1">
      <c r="C3" s="47" t="str">
        <f>"Fiscal Year "&amp;J7</f>
        <v>Fiscal Year 2020 Budget</v>
      </c>
      <c r="D3" s="49"/>
      <c r="E3" s="53"/>
      <c r="F3" s="53"/>
      <c r="G3" s="53"/>
      <c r="H3" s="53"/>
      <c r="J3" s="54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3:35" ht="14.25" customHeight="1">
      <c r="C4" s="48" t="s">
        <v>177</v>
      </c>
      <c r="D4" s="50" t="s">
        <v>180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4"/>
      <c r="Q4" s="54"/>
      <c r="R4" s="54"/>
      <c r="S4" s="54"/>
      <c r="T4" s="54"/>
      <c r="U4" s="45"/>
      <c r="V4" s="45"/>
      <c r="AI4" s="45" t="s">
        <v>241</v>
      </c>
    </row>
    <row r="5" spans="3:22" ht="14.25" customHeight="1">
      <c r="C5" s="48" t="s">
        <v>248</v>
      </c>
      <c r="D5" s="65" t="s">
        <v>181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45"/>
      <c r="V5" s="45"/>
    </row>
    <row r="6" spans="4:22" ht="12.75" customHeight="1">
      <c r="D6" s="58" t="s">
        <v>201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4"/>
      <c r="T6" s="54"/>
      <c r="U6" s="45"/>
      <c r="V6" s="45"/>
    </row>
    <row r="7" spans="1:36" ht="35.25" customHeight="1">
      <c r="A7" s="44"/>
      <c r="B7" s="45"/>
      <c r="C7" s="44" t="s">
        <v>179</v>
      </c>
      <c r="D7" s="66" t="s">
        <v>182</v>
      </c>
      <c r="E7" s="66" t="s">
        <v>183</v>
      </c>
      <c r="F7" s="66" t="s">
        <v>184</v>
      </c>
      <c r="G7" s="71" t="s">
        <v>185</v>
      </c>
      <c r="H7" s="56" t="s">
        <v>186</v>
      </c>
      <c r="I7" s="66" t="str">
        <f>I9&amp;" "&amp;"Budget"</f>
        <v>2019 Budget</v>
      </c>
      <c r="J7" s="84" t="str">
        <f>J9&amp;" "&amp;$J$8</f>
        <v>2020 Budget</v>
      </c>
      <c r="K7" s="90" t="str">
        <f>K9&amp;" "&amp;$J$8</f>
        <v>September 2019 Budget</v>
      </c>
      <c r="L7" s="90" t="str">
        <f>L9&amp;" "&amp;$J$8</f>
        <v>October 2019 Budget</v>
      </c>
      <c r="M7" s="90" t="str">
        <f>M9&amp;" "&amp;$J$8</f>
        <v>November 2019 Budget</v>
      </c>
      <c r="N7" s="90" t="str">
        <f>N9&amp;" "&amp;$J$8</f>
        <v>December 2019 Budget</v>
      </c>
      <c r="O7" s="90" t="str">
        <f>O9&amp;" "&amp;$J$8</f>
        <v>January 2020 Budget</v>
      </c>
      <c r="P7" s="90" t="str">
        <f>P9&amp;" "&amp;$J$8</f>
        <v>February 2020 Budget</v>
      </c>
      <c r="Q7" s="90" t="str">
        <f>Q9&amp;" "&amp;$J$8</f>
        <v>March 2020 Budget</v>
      </c>
      <c r="R7" s="90" t="str">
        <f>R9&amp;" "&amp;$J$8</f>
        <v>April 2020 Budget</v>
      </c>
      <c r="S7" s="90" t="str">
        <f>S9&amp;" "&amp;$J$8</f>
        <v>May 2020 Budget</v>
      </c>
      <c r="T7" s="90" t="str">
        <f>T9&amp;" "&amp;$J$8</f>
        <v>June 2020 Budget</v>
      </c>
      <c r="U7" s="90" t="str">
        <f>U9&amp;" "&amp;$J$8</f>
        <v>July 2020 Budget</v>
      </c>
      <c r="V7" s="90" t="str">
        <f>V9&amp;" "&amp;$J$8</f>
        <v>August 2020 Budget</v>
      </c>
      <c r="W7" s="61" t="s">
        <v>189</v>
      </c>
      <c r="X7" s="61" t="s">
        <v>190</v>
      </c>
      <c r="Y7" s="61" t="s">
        <v>191</v>
      </c>
      <c r="Z7" s="61" t="s">
        <v>192</v>
      </c>
      <c r="AA7" s="61" t="s">
        <v>193</v>
      </c>
      <c r="AB7" s="61" t="s">
        <v>194</v>
      </c>
      <c r="AC7" s="61" t="s">
        <v>195</v>
      </c>
      <c r="AD7" s="61" t="s">
        <v>196</v>
      </c>
      <c r="AE7" s="61" t="s">
        <v>197</v>
      </c>
      <c r="AF7" s="61" t="s">
        <v>198</v>
      </c>
      <c r="AG7" s="61" t="s">
        <v>199</v>
      </c>
      <c r="AH7" s="61" t="s">
        <v>200</v>
      </c>
      <c r="AI7" s="44"/>
      <c r="AJ7" s="44"/>
    </row>
    <row r="8" spans="1:36" ht="13.5" hidden="1">
      <c r="A8" s="44"/>
      <c r="B8" s="44"/>
      <c r="C8" s="9"/>
      <c r="D8" s="67" t="s">
        <v>146</v>
      </c>
      <c r="E8" s="67" t="s">
        <v>146</v>
      </c>
      <c r="F8" s="67" t="s">
        <v>146</v>
      </c>
      <c r="G8" s="72" t="s">
        <v>146</v>
      </c>
      <c r="H8" s="79" t="s">
        <v>147</v>
      </c>
      <c r="I8" s="67" t="s">
        <v>148</v>
      </c>
      <c r="J8" s="85" t="s">
        <v>148</v>
      </c>
      <c r="K8" s="67" t="s">
        <v>148</v>
      </c>
      <c r="L8" s="67" t="s">
        <v>148</v>
      </c>
      <c r="M8" s="67" t="s">
        <v>148</v>
      </c>
      <c r="N8" s="67" t="s">
        <v>148</v>
      </c>
      <c r="O8" s="67" t="s">
        <v>148</v>
      </c>
      <c r="P8" s="67" t="s">
        <v>148</v>
      </c>
      <c r="Q8" s="67" t="s">
        <v>148</v>
      </c>
      <c r="R8" s="67" t="s">
        <v>148</v>
      </c>
      <c r="S8" s="67" t="s">
        <v>148</v>
      </c>
      <c r="T8" s="67" t="s">
        <v>148</v>
      </c>
      <c r="U8" s="67" t="s">
        <v>148</v>
      </c>
      <c r="V8" s="67" t="s">
        <v>148</v>
      </c>
      <c r="W8" s="3" t="s">
        <v>146</v>
      </c>
      <c r="X8" s="3" t="s">
        <v>146</v>
      </c>
      <c r="Y8" s="3" t="s">
        <v>146</v>
      </c>
      <c r="Z8" s="3" t="s">
        <v>146</v>
      </c>
      <c r="AA8" s="3" t="s">
        <v>146</v>
      </c>
      <c r="AB8" s="3" t="s">
        <v>146</v>
      </c>
      <c r="AC8" s="3" t="s">
        <v>146</v>
      </c>
      <c r="AD8" s="3" t="s">
        <v>146</v>
      </c>
      <c r="AE8" s="3" t="s">
        <v>146</v>
      </c>
      <c r="AF8" s="3" t="s">
        <v>146</v>
      </c>
      <c r="AG8" s="3" t="s">
        <v>146</v>
      </c>
      <c r="AH8" s="3" t="s">
        <v>146</v>
      </c>
      <c r="AI8" s="44"/>
      <c r="AJ8" s="44"/>
    </row>
    <row r="9" spans="1:36" ht="13.5" hidden="1">
      <c r="A9" s="44"/>
      <c r="B9" s="44"/>
      <c r="C9" s="9"/>
      <c r="D9" s="67">
        <v>2016</v>
      </c>
      <c r="E9" s="67">
        <v>2017</v>
      </c>
      <c r="F9" s="67">
        <v>2018</v>
      </c>
      <c r="G9" s="72">
        <v>1</v>
      </c>
      <c r="H9" s="79">
        <v>2017</v>
      </c>
      <c r="I9" s="67">
        <v>2019</v>
      </c>
      <c r="J9" s="85">
        <v>2020</v>
      </c>
      <c r="K9" s="67" t="s">
        <v>149</v>
      </c>
      <c r="L9" s="67" t="s">
        <v>150</v>
      </c>
      <c r="M9" s="67" t="s">
        <v>151</v>
      </c>
      <c r="N9" s="67" t="s">
        <v>152</v>
      </c>
      <c r="O9" s="67" t="s">
        <v>153</v>
      </c>
      <c r="P9" s="67" t="s">
        <v>154</v>
      </c>
      <c r="Q9" s="67" t="s">
        <v>155</v>
      </c>
      <c r="R9" s="67" t="s">
        <v>156</v>
      </c>
      <c r="S9" s="67" t="s">
        <v>157</v>
      </c>
      <c r="T9" s="67" t="s">
        <v>158</v>
      </c>
      <c r="U9" s="67" t="s">
        <v>159</v>
      </c>
      <c r="V9" s="67" t="s">
        <v>160</v>
      </c>
      <c r="W9" s="3" t="s">
        <v>161</v>
      </c>
      <c r="X9" s="3" t="s">
        <v>162</v>
      </c>
      <c r="Y9" s="3" t="s">
        <v>163</v>
      </c>
      <c r="Z9" s="3" t="s">
        <v>164</v>
      </c>
      <c r="AA9" s="3" t="s">
        <v>165</v>
      </c>
      <c r="AB9" s="3" t="s">
        <v>166</v>
      </c>
      <c r="AC9" s="3" t="s">
        <v>167</v>
      </c>
      <c r="AD9" s="3" t="s">
        <v>168</v>
      </c>
      <c r="AE9" s="3" t="s">
        <v>169</v>
      </c>
      <c r="AF9" s="3" t="s">
        <v>170</v>
      </c>
      <c r="AG9" s="3" t="s">
        <v>171</v>
      </c>
      <c r="AH9" s="3" t="s">
        <v>172</v>
      </c>
      <c r="AI9" s="44"/>
      <c r="AJ9" s="44"/>
    </row>
    <row r="10" spans="2:34" ht="13.5" hidden="1">
      <c r="B10" s="4"/>
      <c r="C10" s="4"/>
      <c r="D10" s="5"/>
      <c r="E10" s="5"/>
      <c r="F10" s="5"/>
      <c r="G10" s="14"/>
      <c r="H10" s="15"/>
      <c r="I10" s="5"/>
      <c r="J10" s="1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34" ht="14.25" customHeight="1">
      <c r="B11" s="4" t="s">
        <v>0</v>
      </c>
      <c r="C11" s="4" t="str">
        <f>B11</f>
        <v>(4000) DUES/PERSONAL</v>
      </c>
      <c r="D11" s="5"/>
      <c r="E11" s="5"/>
      <c r="F11" s="5"/>
      <c r="G11" s="14">
        <f>SUM(W11:AA11)</f>
        <v>0</v>
      </c>
      <c r="H11" s="17"/>
      <c r="I11" s="5"/>
      <c r="J11" s="86"/>
      <c r="K11" s="91"/>
      <c r="L11" s="4"/>
      <c r="M11" s="96"/>
      <c r="N11" s="4"/>
      <c r="O11" s="96"/>
      <c r="P11" s="91"/>
      <c r="Q11" s="91"/>
      <c r="R11" s="91"/>
      <c r="S11" s="91"/>
      <c r="T11" s="91"/>
      <c r="U11" s="91"/>
      <c r="V11" s="91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2:34" ht="14.25" customHeight="1">
      <c r="B12" s="4" t="s">
        <v>1</v>
      </c>
      <c r="C12" s="4" t="str">
        <f>B12</f>
        <v>(4001) DUES/ORGANIZATIONAL</v>
      </c>
      <c r="D12" s="5"/>
      <c r="E12" s="5"/>
      <c r="F12" s="5"/>
      <c r="G12" s="14">
        <f>SUM(W12:AA12)</f>
        <v>0</v>
      </c>
      <c r="H12" s="17"/>
      <c r="I12" s="5"/>
      <c r="J12" s="86"/>
      <c r="K12" s="91"/>
      <c r="L12" s="4"/>
      <c r="M12" s="96"/>
      <c r="N12" s="4"/>
      <c r="O12" s="96"/>
      <c r="P12" s="91"/>
      <c r="Q12" s="91"/>
      <c r="R12" s="91"/>
      <c r="S12" s="91"/>
      <c r="T12" s="91"/>
      <c r="U12" s="91"/>
      <c r="V12" s="9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2:34" ht="14.25" customHeight="1">
      <c r="B13" s="4" t="s">
        <v>2</v>
      </c>
      <c r="C13" s="4" t="str">
        <f>B13</f>
        <v>(4002) DUES/SPECIAL</v>
      </c>
      <c r="D13" s="5"/>
      <c r="E13" s="5"/>
      <c r="F13" s="5"/>
      <c r="G13" s="14">
        <f>SUM(W13:AA13)</f>
        <v>0</v>
      </c>
      <c r="H13" s="17"/>
      <c r="I13" s="5"/>
      <c r="J13" s="86"/>
      <c r="K13" s="91"/>
      <c r="L13" s="4"/>
      <c r="M13" s="96"/>
      <c r="N13" s="4"/>
      <c r="O13" s="96"/>
      <c r="P13" s="91"/>
      <c r="Q13" s="91"/>
      <c r="R13" s="91"/>
      <c r="S13" s="91"/>
      <c r="T13" s="91"/>
      <c r="U13" s="91"/>
      <c r="V13" s="9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2:34" ht="14.25" customHeight="1">
      <c r="B14" s="4" t="s">
        <v>3</v>
      </c>
      <c r="C14" s="4" t="str">
        <f>B14</f>
        <v>(4003) DUES/LIFE MEMBERS-CURRENT</v>
      </c>
      <c r="D14" s="5"/>
      <c r="E14" s="5"/>
      <c r="F14" s="5"/>
      <c r="G14" s="14">
        <f>SUM(W14:AA14)</f>
        <v>0</v>
      </c>
      <c r="H14" s="17"/>
      <c r="I14" s="5"/>
      <c r="J14" s="86"/>
      <c r="K14" s="91"/>
      <c r="L14" s="4"/>
      <c r="M14" s="96"/>
      <c r="N14" s="4"/>
      <c r="O14" s="96"/>
      <c r="P14" s="91"/>
      <c r="Q14" s="91"/>
      <c r="R14" s="91"/>
      <c r="S14" s="91"/>
      <c r="T14" s="91"/>
      <c r="U14" s="91"/>
      <c r="V14" s="9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2:34" ht="14.25" customHeight="1">
      <c r="B15" s="4" t="s">
        <v>4</v>
      </c>
      <c r="C15" s="4" t="str">
        <f>B15</f>
        <v>(4004) DUES/CNTNUNG MBRS &amp; DIV TRFR</v>
      </c>
      <c r="D15" s="5"/>
      <c r="E15" s="5"/>
      <c r="F15" s="5"/>
      <c r="G15" s="14">
        <f>SUM(W15:AA15)</f>
        <v>0</v>
      </c>
      <c r="H15" s="17"/>
      <c r="I15" s="5"/>
      <c r="J15" s="86"/>
      <c r="K15" s="91"/>
      <c r="L15" s="4"/>
      <c r="M15" s="96"/>
      <c r="N15" s="4"/>
      <c r="O15" s="96"/>
      <c r="P15" s="91"/>
      <c r="Q15" s="91"/>
      <c r="R15" s="91"/>
      <c r="S15" s="91"/>
      <c r="T15" s="91"/>
      <c r="U15" s="91"/>
      <c r="V15" s="91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2:34" ht="15" customHeight="1">
      <c r="B16" s="3" t="s">
        <v>5</v>
      </c>
      <c r="C16" s="4" t="str">
        <f>B16</f>
        <v>(4100) SALES/BOOKS</v>
      </c>
      <c r="D16" s="5"/>
      <c r="E16" s="5"/>
      <c r="F16" s="5"/>
      <c r="G16" s="14">
        <f>SUM(W16:AA16)</f>
        <v>0</v>
      </c>
      <c r="H16" s="17"/>
      <c r="I16" s="5"/>
      <c r="J16" s="86"/>
      <c r="K16" s="91"/>
      <c r="L16" s="4"/>
      <c r="M16" s="96"/>
      <c r="N16" s="4"/>
      <c r="O16" s="96"/>
      <c r="P16" s="91"/>
      <c r="Q16" s="91"/>
      <c r="R16" s="91"/>
      <c r="S16" s="91"/>
      <c r="T16" s="91"/>
      <c r="U16" s="91"/>
      <c r="V16" s="91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2:34" ht="13.5" hidden="1">
      <c r="B17" s="3" t="s">
        <v>6</v>
      </c>
      <c r="C17" s="4" t="str">
        <f>B17</f>
        <v>(4600) ASSETS RELEASED FROM RESTRICTION</v>
      </c>
      <c r="D17" s="5"/>
      <c r="E17" s="5"/>
      <c r="F17" s="5"/>
      <c r="G17" s="14">
        <f>SUM(W17:AA17)</f>
        <v>0</v>
      </c>
      <c r="H17" s="17"/>
      <c r="I17" s="5"/>
      <c r="J17" s="86"/>
      <c r="K17" s="91"/>
      <c r="L17" s="4"/>
      <c r="M17" s="96"/>
      <c r="N17" s="4"/>
      <c r="O17" s="96"/>
      <c r="P17" s="91"/>
      <c r="Q17" s="91"/>
      <c r="R17" s="91"/>
      <c r="S17" s="91"/>
      <c r="T17" s="91"/>
      <c r="U17" s="91"/>
      <c r="V17" s="91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2:34" ht="14.25" customHeight="1">
      <c r="B18" s="3" t="s">
        <v>7</v>
      </c>
      <c r="C18" s="4" t="str">
        <f>B18</f>
        <v>(4601) RETURNS/CREDITS</v>
      </c>
      <c r="D18" s="5"/>
      <c r="E18" s="5"/>
      <c r="F18" s="5"/>
      <c r="G18" s="14">
        <f>SUM(W18:AA18)</f>
        <v>0</v>
      </c>
      <c r="H18" s="17"/>
      <c r="I18" s="5"/>
      <c r="J18" s="86"/>
      <c r="K18" s="91"/>
      <c r="L18" s="4"/>
      <c r="M18" s="96"/>
      <c r="N18" s="4"/>
      <c r="O18" s="96"/>
      <c r="P18" s="91"/>
      <c r="Q18" s="91"/>
      <c r="R18" s="91"/>
      <c r="S18" s="91"/>
      <c r="T18" s="91"/>
      <c r="U18" s="91"/>
      <c r="V18" s="91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2:34" ht="15" customHeight="1">
      <c r="B19" s="3" t="s">
        <v>8</v>
      </c>
      <c r="C19" s="4" t="str">
        <f>B19</f>
        <v>(4602) SALES/BOOKS-DISCOUNT</v>
      </c>
      <c r="D19" s="5"/>
      <c r="E19" s="5"/>
      <c r="F19" s="5"/>
      <c r="G19" s="14">
        <f>SUM(W19:AA19)</f>
        <v>0</v>
      </c>
      <c r="H19" s="17"/>
      <c r="I19" s="5"/>
      <c r="J19" s="86"/>
      <c r="K19" s="91"/>
      <c r="L19" s="4"/>
      <c r="M19" s="96"/>
      <c r="N19" s="4"/>
      <c r="O19" s="96"/>
      <c r="P19" s="91"/>
      <c r="Q19" s="91"/>
      <c r="R19" s="91"/>
      <c r="S19" s="91"/>
      <c r="T19" s="91"/>
      <c r="U19" s="91"/>
      <c r="V19" s="9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2:34" ht="15" customHeight="1">
      <c r="B20" s="4" t="s">
        <v>9</v>
      </c>
      <c r="C20" s="4" t="str">
        <f>B20</f>
        <v>(4101) SALES/PAMPHLETS</v>
      </c>
      <c r="D20" s="5"/>
      <c r="E20" s="5"/>
      <c r="F20" s="5"/>
      <c r="G20" s="14">
        <f>SUM(W20:AA20)</f>
        <v>0</v>
      </c>
      <c r="H20" s="17"/>
      <c r="I20" s="5"/>
      <c r="J20" s="86"/>
      <c r="K20" s="91"/>
      <c r="L20" s="4"/>
      <c r="M20" s="96"/>
      <c r="N20" s="4"/>
      <c r="O20" s="96"/>
      <c r="P20" s="91"/>
      <c r="Q20" s="91"/>
      <c r="R20" s="91"/>
      <c r="S20" s="91"/>
      <c r="T20" s="91"/>
      <c r="U20" s="91"/>
      <c r="V20" s="9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2:34" ht="15" customHeight="1">
      <c r="B21" s="4" t="s">
        <v>10</v>
      </c>
      <c r="C21" s="4" t="str">
        <f>B21</f>
        <v>(4102) SALES - AUDIOVISUAL</v>
      </c>
      <c r="D21" s="5"/>
      <c r="E21" s="5"/>
      <c r="F21" s="5"/>
      <c r="G21" s="14">
        <f>SUM(W21:AA21)</f>
        <v>0</v>
      </c>
      <c r="H21" s="17"/>
      <c r="I21" s="5"/>
      <c r="J21" s="86"/>
      <c r="K21" s="91"/>
      <c r="L21" s="4"/>
      <c r="M21" s="96"/>
      <c r="N21" s="4"/>
      <c r="O21" s="96"/>
      <c r="P21" s="91"/>
      <c r="Q21" s="91"/>
      <c r="R21" s="91"/>
      <c r="S21" s="91"/>
      <c r="T21" s="91"/>
      <c r="U21" s="91"/>
      <c r="V21" s="91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2:34" ht="15" customHeight="1">
      <c r="B22" s="4" t="s">
        <v>11</v>
      </c>
      <c r="C22" s="4" t="str">
        <f>B22</f>
        <v>(4103) SALES - ONLINE</v>
      </c>
      <c r="D22" s="5"/>
      <c r="E22" s="5"/>
      <c r="F22" s="5"/>
      <c r="G22" s="14">
        <f>SUM(W22:AA22)</f>
        <v>0</v>
      </c>
      <c r="H22" s="17"/>
      <c r="I22" s="5"/>
      <c r="J22" s="86"/>
      <c r="K22" s="91"/>
      <c r="L22" s="4"/>
      <c r="M22" s="96"/>
      <c r="N22" s="4"/>
      <c r="O22" s="96"/>
      <c r="P22" s="91"/>
      <c r="Q22" s="91"/>
      <c r="R22" s="91"/>
      <c r="S22" s="91"/>
      <c r="T22" s="91"/>
      <c r="U22" s="91"/>
      <c r="V22" s="9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2:34" ht="15" customHeight="1">
      <c r="B23" s="4" t="s">
        <v>12</v>
      </c>
      <c r="C23" s="4" t="str">
        <f>B23</f>
        <v>(4104) SALES/RENTL MAIL LISTS</v>
      </c>
      <c r="D23" s="5"/>
      <c r="E23" s="5"/>
      <c r="F23" s="5"/>
      <c r="G23" s="14">
        <f>SUM(W23:AA23)</f>
        <v>0</v>
      </c>
      <c r="H23" s="17"/>
      <c r="I23" s="5"/>
      <c r="J23" s="86"/>
      <c r="K23" s="91"/>
      <c r="L23" s="4"/>
      <c r="M23" s="96"/>
      <c r="N23" s="4"/>
      <c r="O23" s="96"/>
      <c r="P23" s="91"/>
      <c r="Q23" s="91"/>
      <c r="R23" s="91"/>
      <c r="S23" s="91"/>
      <c r="T23" s="91"/>
      <c r="U23" s="91"/>
      <c r="V23" s="9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2:34" ht="15" customHeight="1">
      <c r="B24" s="4" t="s">
        <v>13</v>
      </c>
      <c r="C24" s="4" t="str">
        <f>B24</f>
        <v>(4105) SALES/WEBINARS/WEBCASTS/WEB CE</v>
      </c>
      <c r="D24" s="5"/>
      <c r="E24" s="5"/>
      <c r="F24" s="5"/>
      <c r="G24" s="14">
        <f>SUM(W24:AA24)</f>
        <v>0</v>
      </c>
      <c r="H24" s="17"/>
      <c r="I24" s="5"/>
      <c r="J24" s="86"/>
      <c r="K24" s="91"/>
      <c r="L24" s="4"/>
      <c r="M24" s="96"/>
      <c r="N24" s="4"/>
      <c r="O24" s="96"/>
      <c r="P24" s="91"/>
      <c r="Q24" s="91"/>
      <c r="R24" s="91"/>
      <c r="S24" s="91"/>
      <c r="T24" s="91"/>
      <c r="U24" s="91"/>
      <c r="V24" s="91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2:34" ht="15" customHeight="1">
      <c r="B25" s="4" t="s">
        <v>14</v>
      </c>
      <c r="C25" s="4" t="str">
        <f>B25</f>
        <v>(4108) SALES/ALA STORE</v>
      </c>
      <c r="D25" s="5"/>
      <c r="E25" s="5"/>
      <c r="F25" s="5"/>
      <c r="G25" s="14">
        <f>SUM(W25:AA25)</f>
        <v>0</v>
      </c>
      <c r="H25" s="17"/>
      <c r="I25" s="5"/>
      <c r="J25" s="86"/>
      <c r="K25" s="91"/>
      <c r="L25" s="4"/>
      <c r="M25" s="96"/>
      <c r="N25" s="4"/>
      <c r="O25" s="96"/>
      <c r="P25" s="91"/>
      <c r="Q25" s="91"/>
      <c r="R25" s="91"/>
      <c r="S25" s="91"/>
      <c r="T25" s="91"/>
      <c r="U25" s="91"/>
      <c r="V25" s="91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6" ht="15" customHeight="1">
      <c r="A26" s="3"/>
      <c r="B26" s="4" t="s">
        <v>15</v>
      </c>
      <c r="C26" s="4" t="str">
        <f>B26</f>
        <v>(4109) SALES/MISC</v>
      </c>
      <c r="D26" s="5"/>
      <c r="E26" s="5"/>
      <c r="F26" s="5"/>
      <c r="G26" s="14">
        <f>SUM(W26:AA26)</f>
        <v>0</v>
      </c>
      <c r="H26" s="17"/>
      <c r="I26" s="5"/>
      <c r="J26" s="86"/>
      <c r="K26" s="91"/>
      <c r="L26" s="4"/>
      <c r="M26" s="96"/>
      <c r="N26" s="4"/>
      <c r="O26" s="96"/>
      <c r="P26" s="91"/>
      <c r="Q26" s="91"/>
      <c r="R26" s="91"/>
      <c r="S26" s="91"/>
      <c r="T26" s="91"/>
      <c r="U26" s="91"/>
      <c r="V26" s="91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3"/>
      <c r="AJ26" s="3"/>
    </row>
    <row r="27" spans="2:34" ht="15" customHeight="1">
      <c r="B27" s="4" t="s">
        <v>16</v>
      </c>
      <c r="C27" s="4" t="str">
        <f>B27</f>
        <v>(4110) SUBSCRIPTIONS</v>
      </c>
      <c r="D27" s="5"/>
      <c r="E27" s="5"/>
      <c r="F27" s="5"/>
      <c r="G27" s="14">
        <f>SUM(W27:AA27)</f>
        <v>0</v>
      </c>
      <c r="H27" s="17"/>
      <c r="I27" s="5"/>
      <c r="J27" s="86"/>
      <c r="K27" s="91"/>
      <c r="L27" s="4"/>
      <c r="M27" s="96"/>
      <c r="N27" s="4"/>
      <c r="O27" s="96"/>
      <c r="P27" s="91"/>
      <c r="Q27" s="91"/>
      <c r="R27" s="91"/>
      <c r="S27" s="91"/>
      <c r="T27" s="91"/>
      <c r="U27" s="91"/>
      <c r="V27" s="91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2:34" ht="15" customHeight="1">
      <c r="B28" s="4" t="s">
        <v>17</v>
      </c>
      <c r="C28" s="4" t="str">
        <f>B28</f>
        <v>(4140) ADVERTISING/GROSS</v>
      </c>
      <c r="D28" s="5"/>
      <c r="E28" s="5"/>
      <c r="F28" s="5"/>
      <c r="G28" s="14">
        <f>SUM(W28:AA28)</f>
        <v>0</v>
      </c>
      <c r="H28" s="17"/>
      <c r="I28" s="5"/>
      <c r="J28" s="86"/>
      <c r="K28" s="91"/>
      <c r="L28" s="4"/>
      <c r="M28" s="96"/>
      <c r="N28" s="4"/>
      <c r="O28" s="96"/>
      <c r="P28" s="91"/>
      <c r="Q28" s="91"/>
      <c r="R28" s="91"/>
      <c r="S28" s="91"/>
      <c r="T28" s="91"/>
      <c r="U28" s="91"/>
      <c r="V28" s="9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2:34" ht="15" customHeight="1">
      <c r="B29" s="4" t="s">
        <v>18</v>
      </c>
      <c r="C29" s="4" t="str">
        <f>B29</f>
        <v>(4143) ADVERTISING/ON-LINE</v>
      </c>
      <c r="D29" s="5"/>
      <c r="E29" s="5"/>
      <c r="F29" s="5"/>
      <c r="G29" s="14">
        <f>SUM(W29:AA29)</f>
        <v>0</v>
      </c>
      <c r="H29" s="17"/>
      <c r="I29" s="5"/>
      <c r="J29" s="86"/>
      <c r="K29" s="91"/>
      <c r="L29" s="4"/>
      <c r="M29" s="96"/>
      <c r="N29" s="4"/>
      <c r="O29" s="96"/>
      <c r="P29" s="91"/>
      <c r="Q29" s="91"/>
      <c r="R29" s="91"/>
      <c r="S29" s="91"/>
      <c r="T29" s="91"/>
      <c r="U29" s="91"/>
      <c r="V29" s="91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6" ht="15" customHeight="1">
      <c r="A30" s="3"/>
      <c r="B30" s="4" t="s">
        <v>19</v>
      </c>
      <c r="C30" s="4" t="str">
        <f>B30</f>
        <v>(4610) COMMISSION/LINE ADV</v>
      </c>
      <c r="D30" s="5"/>
      <c r="E30" s="5"/>
      <c r="F30" s="5"/>
      <c r="G30" s="14">
        <f>SUM(W30:AA30)</f>
        <v>0</v>
      </c>
      <c r="H30" s="17"/>
      <c r="I30" s="5"/>
      <c r="J30" s="86"/>
      <c r="K30" s="91"/>
      <c r="L30" s="4"/>
      <c r="M30" s="96"/>
      <c r="N30" s="4"/>
      <c r="O30" s="96"/>
      <c r="P30" s="91"/>
      <c r="Q30" s="91"/>
      <c r="R30" s="91"/>
      <c r="S30" s="91"/>
      <c r="T30" s="91"/>
      <c r="U30" s="91"/>
      <c r="V30" s="9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3"/>
      <c r="AJ30" s="3"/>
    </row>
    <row r="31" spans="2:34" ht="15" customHeight="1">
      <c r="B31" s="4" t="s">
        <v>20</v>
      </c>
      <c r="C31" s="4" t="str">
        <f>B31</f>
        <v>(4611) COMMISSION/SALES REP</v>
      </c>
      <c r="D31" s="5"/>
      <c r="E31" s="5"/>
      <c r="F31" s="5"/>
      <c r="G31" s="14">
        <f>SUM(W31:AA31)</f>
        <v>0</v>
      </c>
      <c r="H31" s="17"/>
      <c r="I31" s="5"/>
      <c r="J31" s="86"/>
      <c r="K31" s="91"/>
      <c r="L31" s="4"/>
      <c r="M31" s="96"/>
      <c r="N31" s="4"/>
      <c r="O31" s="96"/>
      <c r="P31" s="91"/>
      <c r="Q31" s="91"/>
      <c r="R31" s="91"/>
      <c r="S31" s="91"/>
      <c r="T31" s="91"/>
      <c r="U31" s="91"/>
      <c r="V31" s="9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6" ht="15" customHeight="1">
      <c r="A32" s="3"/>
      <c r="B32" s="4" t="s">
        <v>21</v>
      </c>
      <c r="C32" s="4" t="str">
        <f>B32</f>
        <v>(4612) COMMISSION/ADVERTISING AGENCY</v>
      </c>
      <c r="D32" s="5"/>
      <c r="E32" s="5"/>
      <c r="F32" s="5"/>
      <c r="G32" s="14">
        <f>SUM(W32:AA32)</f>
        <v>0</v>
      </c>
      <c r="H32" s="17"/>
      <c r="I32" s="5"/>
      <c r="J32" s="86"/>
      <c r="K32" s="91"/>
      <c r="L32" s="4"/>
      <c r="M32" s="96"/>
      <c r="N32" s="4"/>
      <c r="O32" s="96"/>
      <c r="P32" s="91"/>
      <c r="Q32" s="91"/>
      <c r="R32" s="91"/>
      <c r="S32" s="91"/>
      <c r="T32" s="91"/>
      <c r="U32" s="91"/>
      <c r="V32" s="9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3"/>
      <c r="AJ32" s="3"/>
    </row>
    <row r="33" spans="1:36" ht="15" customHeight="1">
      <c r="A33" s="3"/>
      <c r="B33" s="4" t="s">
        <v>22</v>
      </c>
      <c r="C33" s="4" t="str">
        <f>B33</f>
        <v>(4142) ADVERTISING/CLASSIFIED</v>
      </c>
      <c r="D33" s="5"/>
      <c r="E33" s="5"/>
      <c r="F33" s="5"/>
      <c r="G33" s="14">
        <f>SUM(W33:AA33)</f>
        <v>0</v>
      </c>
      <c r="H33" s="17"/>
      <c r="I33" s="5"/>
      <c r="J33" s="86"/>
      <c r="K33" s="91"/>
      <c r="L33" s="4"/>
      <c r="M33" s="96"/>
      <c r="N33" s="4"/>
      <c r="O33" s="96"/>
      <c r="P33" s="91"/>
      <c r="Q33" s="91"/>
      <c r="R33" s="91"/>
      <c r="S33" s="91"/>
      <c r="T33" s="91"/>
      <c r="U33" s="91"/>
      <c r="V33" s="91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3"/>
      <c r="AJ33" s="3"/>
    </row>
    <row r="34" spans="1:36" ht="15" customHeight="1">
      <c r="A34" s="3"/>
      <c r="B34" s="4" t="s">
        <v>23</v>
      </c>
      <c r="C34" s="4" t="str">
        <f>B34</f>
        <v>(4200) REGISTRATION FEES</v>
      </c>
      <c r="D34" s="5"/>
      <c r="E34" s="5"/>
      <c r="F34" s="5"/>
      <c r="G34" s="14">
        <f>SUM(W34:AA34)</f>
        <v>0</v>
      </c>
      <c r="H34" s="17"/>
      <c r="I34" s="5"/>
      <c r="J34" s="86"/>
      <c r="K34" s="91"/>
      <c r="L34" s="4"/>
      <c r="M34" s="96"/>
      <c r="N34" s="4"/>
      <c r="O34" s="96"/>
      <c r="P34" s="91"/>
      <c r="Q34" s="91"/>
      <c r="R34" s="91"/>
      <c r="S34" s="91"/>
      <c r="T34" s="91"/>
      <c r="U34" s="91"/>
      <c r="V34" s="91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3"/>
      <c r="AJ34" s="3"/>
    </row>
    <row r="35" spans="2:34" ht="15" customHeight="1">
      <c r="B35" s="4" t="s">
        <v>24</v>
      </c>
      <c r="C35" s="4" t="str">
        <f>B35</f>
        <v>(4210) EXHIBIT SPACE RENTALS</v>
      </c>
      <c r="D35" s="5"/>
      <c r="E35" s="5"/>
      <c r="F35" s="5"/>
      <c r="G35" s="14">
        <f>SUM(W35:AA35)</f>
        <v>0</v>
      </c>
      <c r="H35" s="17"/>
      <c r="I35" s="5"/>
      <c r="J35" s="86"/>
      <c r="K35" s="91"/>
      <c r="L35" s="4"/>
      <c r="M35" s="96"/>
      <c r="N35" s="4"/>
      <c r="O35" s="96"/>
      <c r="P35" s="91"/>
      <c r="Q35" s="91"/>
      <c r="R35" s="91"/>
      <c r="S35" s="91"/>
      <c r="T35" s="91"/>
      <c r="U35" s="91"/>
      <c r="V35" s="91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6" ht="15" customHeight="1">
      <c r="A36" s="3"/>
      <c r="B36" s="4" t="s">
        <v>25</v>
      </c>
      <c r="C36" s="4" t="str">
        <f>B36</f>
        <v>(4220) MEAL FUNCTIONS</v>
      </c>
      <c r="D36" s="5"/>
      <c r="E36" s="5"/>
      <c r="F36" s="5"/>
      <c r="G36" s="14">
        <f>SUM(W36:AA36)</f>
        <v>0</v>
      </c>
      <c r="H36" s="17"/>
      <c r="I36" s="5"/>
      <c r="J36" s="86"/>
      <c r="K36" s="91"/>
      <c r="L36" s="4"/>
      <c r="M36" s="96"/>
      <c r="N36" s="4"/>
      <c r="O36" s="96"/>
      <c r="P36" s="91"/>
      <c r="Q36" s="91"/>
      <c r="R36" s="91"/>
      <c r="S36" s="91"/>
      <c r="T36" s="91"/>
      <c r="U36" s="91"/>
      <c r="V36" s="91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3"/>
      <c r="AJ36" s="3"/>
    </row>
    <row r="37" spans="1:36" ht="14.25" customHeight="1">
      <c r="A37" s="3"/>
      <c r="B37" s="4" t="s">
        <v>26</v>
      </c>
      <c r="C37" s="4" t="str">
        <f>B37</f>
        <v>(4300) GRANTS/CONTRACTS/AWARDS</v>
      </c>
      <c r="D37" s="5"/>
      <c r="E37" s="5"/>
      <c r="F37" s="5"/>
      <c r="G37" s="14">
        <f>SUM(W37:AA37)</f>
        <v>0</v>
      </c>
      <c r="H37" s="17"/>
      <c r="I37" s="5"/>
      <c r="J37" s="86"/>
      <c r="K37" s="91"/>
      <c r="L37" s="4"/>
      <c r="M37" s="96"/>
      <c r="N37" s="4"/>
      <c r="O37" s="96"/>
      <c r="P37" s="91"/>
      <c r="Q37" s="91"/>
      <c r="R37" s="91"/>
      <c r="S37" s="91"/>
      <c r="T37" s="91"/>
      <c r="U37" s="91"/>
      <c r="V37" s="91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3"/>
      <c r="AJ37" s="3"/>
    </row>
    <row r="38" spans="2:34" ht="14.25" customHeight="1">
      <c r="B38" s="4" t="s">
        <v>27</v>
      </c>
      <c r="C38" s="4" t="str">
        <f>B38</f>
        <v>(4301) GRANTS AWARDS - TEMPORARILY RESTRICTED</v>
      </c>
      <c r="D38" s="5"/>
      <c r="E38" s="5"/>
      <c r="F38" s="5"/>
      <c r="G38" s="14">
        <f>SUM(W38:AA38)</f>
        <v>0</v>
      </c>
      <c r="H38" s="17"/>
      <c r="I38" s="5"/>
      <c r="J38" s="86"/>
      <c r="K38" s="91"/>
      <c r="L38" s="4"/>
      <c r="M38" s="96"/>
      <c r="N38" s="4"/>
      <c r="O38" s="96"/>
      <c r="P38" s="91"/>
      <c r="Q38" s="91"/>
      <c r="R38" s="91"/>
      <c r="S38" s="91"/>
      <c r="T38" s="91"/>
      <c r="U38" s="91"/>
      <c r="V38" s="91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2:34" ht="14.25" customHeight="1">
      <c r="B39" s="4" t="s">
        <v>28</v>
      </c>
      <c r="C39" s="4" t="str">
        <f>B39</f>
        <v>(4400) DONATIONS/HONORARIA</v>
      </c>
      <c r="D39" s="5">
        <v>1000</v>
      </c>
      <c r="E39" s="5"/>
      <c r="F39" s="5"/>
      <c r="G39" s="14">
        <f>SUM(W39:AA39)</f>
        <v>0</v>
      </c>
      <c r="H39" s="17"/>
      <c r="I39" s="5">
        <v>0</v>
      </c>
      <c r="J39" s="86">
        <v>0</v>
      </c>
      <c r="K39" s="91"/>
      <c r="L39" s="4"/>
      <c r="M39" s="96"/>
      <c r="N39" s="4"/>
      <c r="O39" s="96"/>
      <c r="P39" s="91">
        <v>0</v>
      </c>
      <c r="Q39" s="91"/>
      <c r="R39" s="91"/>
      <c r="S39" s="91"/>
      <c r="T39" s="91"/>
      <c r="U39" s="91"/>
      <c r="V39" s="91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6" ht="14.25" customHeight="1">
      <c r="A40" s="3"/>
      <c r="B40" s="4" t="s">
        <v>29</v>
      </c>
      <c r="C40" s="4" t="str">
        <f>B40</f>
        <v>(4420) INT/DIV</v>
      </c>
      <c r="D40" s="5"/>
      <c r="E40" s="5"/>
      <c r="F40" s="5"/>
      <c r="G40" s="14">
        <f>SUM(W40:AA40)</f>
        <v>0</v>
      </c>
      <c r="H40" s="17"/>
      <c r="I40" s="5"/>
      <c r="J40" s="86"/>
      <c r="K40" s="91"/>
      <c r="L40" s="4"/>
      <c r="M40" s="96"/>
      <c r="N40" s="4"/>
      <c r="O40" s="96"/>
      <c r="P40" s="91"/>
      <c r="Q40" s="91"/>
      <c r="R40" s="91"/>
      <c r="S40" s="91"/>
      <c r="T40" s="91"/>
      <c r="U40" s="91"/>
      <c r="V40" s="91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3"/>
      <c r="AJ40" s="3"/>
    </row>
    <row r="41" spans="1:36" ht="14.25" customHeight="1">
      <c r="A41" s="3"/>
      <c r="B41" s="4" t="s">
        <v>30</v>
      </c>
      <c r="C41" s="4" t="str">
        <f>B41</f>
        <v>(4421) ROYALTIES</v>
      </c>
      <c r="D41" s="5"/>
      <c r="E41" s="5"/>
      <c r="F41" s="5"/>
      <c r="G41" s="14">
        <f>SUM(W41:AA41)</f>
        <v>0</v>
      </c>
      <c r="H41" s="17"/>
      <c r="I41" s="5"/>
      <c r="J41" s="86"/>
      <c r="K41" s="91"/>
      <c r="L41" s="4"/>
      <c r="M41" s="96"/>
      <c r="N41" s="4"/>
      <c r="O41" s="96"/>
      <c r="P41" s="91"/>
      <c r="Q41" s="91"/>
      <c r="R41" s="91"/>
      <c r="S41" s="91"/>
      <c r="T41" s="91"/>
      <c r="U41" s="91"/>
      <c r="V41" s="91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3"/>
      <c r="AJ41" s="3"/>
    </row>
    <row r="42" spans="1:36" ht="13.5" hidden="1">
      <c r="A42" s="3"/>
      <c r="B42" s="4" t="s">
        <v>31</v>
      </c>
      <c r="C42" s="4" t="str">
        <f>B42</f>
        <v>(4422) ENDOWMENT GAIN/LOSS-REALIZED</v>
      </c>
      <c r="D42" s="5"/>
      <c r="E42" s="5"/>
      <c r="F42" s="5"/>
      <c r="G42" s="14">
        <f>SUM(W42:AA42)</f>
        <v>0</v>
      </c>
      <c r="H42" s="17"/>
      <c r="I42" s="5"/>
      <c r="J42" s="86"/>
      <c r="K42" s="91"/>
      <c r="L42" s="4"/>
      <c r="M42" s="96"/>
      <c r="N42" s="4"/>
      <c r="O42" s="96"/>
      <c r="P42" s="91"/>
      <c r="Q42" s="91"/>
      <c r="R42" s="91"/>
      <c r="S42" s="91"/>
      <c r="T42" s="91"/>
      <c r="U42" s="91"/>
      <c r="V42" s="91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3"/>
      <c r="AJ42" s="3"/>
    </row>
    <row r="43" spans="1:36" ht="13.5" hidden="1">
      <c r="A43" s="3"/>
      <c r="B43" s="4" t="s">
        <v>32</v>
      </c>
      <c r="C43" s="4" t="str">
        <f>B43</f>
        <v>(4423) ENDWMNT GAIN/LOSS-UNREALIZED</v>
      </c>
      <c r="D43" s="5"/>
      <c r="E43" s="5"/>
      <c r="F43" s="5"/>
      <c r="G43" s="14">
        <f>SUM(W43:AA43)</f>
        <v>0</v>
      </c>
      <c r="H43" s="17"/>
      <c r="I43" s="5"/>
      <c r="J43" s="86"/>
      <c r="K43" s="91"/>
      <c r="L43" s="4"/>
      <c r="M43" s="96"/>
      <c r="N43" s="4"/>
      <c r="O43" s="96"/>
      <c r="P43" s="91"/>
      <c r="Q43" s="91"/>
      <c r="R43" s="91"/>
      <c r="S43" s="91"/>
      <c r="T43" s="91"/>
      <c r="U43" s="91"/>
      <c r="V43" s="91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3"/>
      <c r="AJ43" s="3"/>
    </row>
    <row r="44" spans="1:36" ht="14.25" customHeight="1">
      <c r="A44" s="54"/>
      <c r="B44" s="4" t="s">
        <v>33</v>
      </c>
      <c r="C44" s="4" t="str">
        <f>B44</f>
        <v>(4429) OVRHD-EXMPT REVENUE/DIVISIONS</v>
      </c>
      <c r="D44" s="5"/>
      <c r="E44" s="5"/>
      <c r="F44" s="5"/>
      <c r="G44" s="14">
        <f>SUM(W44:AA44)</f>
        <v>0</v>
      </c>
      <c r="H44" s="17"/>
      <c r="I44" s="5"/>
      <c r="J44" s="86"/>
      <c r="K44" s="91"/>
      <c r="L44" s="4"/>
      <c r="M44" s="96"/>
      <c r="N44" s="4"/>
      <c r="O44" s="96"/>
      <c r="P44" s="91"/>
      <c r="Q44" s="91"/>
      <c r="R44" s="91"/>
      <c r="S44" s="91"/>
      <c r="T44" s="91"/>
      <c r="U44" s="91"/>
      <c r="V44" s="91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62"/>
      <c r="AJ44" s="62"/>
    </row>
    <row r="45" spans="1:36" ht="14.25" customHeight="1">
      <c r="A45" s="3"/>
      <c r="B45" s="4" t="s">
        <v>34</v>
      </c>
      <c r="C45" s="4" t="str">
        <f>B45</f>
        <v>(4430) MISCELLANEOUS FEES</v>
      </c>
      <c r="D45" s="5"/>
      <c r="E45" s="5"/>
      <c r="F45" s="5"/>
      <c r="G45" s="14">
        <f>SUM(W45:AA45)</f>
        <v>0</v>
      </c>
      <c r="H45" s="17"/>
      <c r="I45" s="5"/>
      <c r="J45" s="86"/>
      <c r="K45" s="91"/>
      <c r="L45" s="4"/>
      <c r="M45" s="96"/>
      <c r="N45" s="4"/>
      <c r="O45" s="96"/>
      <c r="P45" s="91"/>
      <c r="Q45" s="91"/>
      <c r="R45" s="91"/>
      <c r="S45" s="91"/>
      <c r="T45" s="91"/>
      <c r="U45" s="91"/>
      <c r="V45" s="91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3"/>
      <c r="AJ45" s="3"/>
    </row>
    <row r="46" spans="2:34" ht="14.25" customHeight="1">
      <c r="B46" s="4" t="s">
        <v>35</v>
      </c>
      <c r="C46" s="4" t="str">
        <f>B46</f>
        <v>(4490) MISCELLANEOUS REVENUE</v>
      </c>
      <c r="D46" s="5"/>
      <c r="E46" s="5"/>
      <c r="F46" s="5"/>
      <c r="G46" s="14">
        <f>SUM(W46:AA46)</f>
        <v>0</v>
      </c>
      <c r="H46" s="17"/>
      <c r="I46" s="5"/>
      <c r="J46" s="86"/>
      <c r="K46" s="91"/>
      <c r="L46" s="4"/>
      <c r="M46" s="96"/>
      <c r="N46" s="4"/>
      <c r="O46" s="96"/>
      <c r="P46" s="91"/>
      <c r="Q46" s="91"/>
      <c r="R46" s="91"/>
      <c r="S46" s="91"/>
      <c r="T46" s="91"/>
      <c r="U46" s="91"/>
      <c r="V46" s="91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6" ht="14.25" customHeight="1">
      <c r="A47" s="3"/>
      <c r="B47" s="7"/>
      <c r="C47" s="7" t="s">
        <v>173</v>
      </c>
      <c r="D47" s="22">
        <f>SUM(D10:D46)</f>
        <v>1000</v>
      </c>
      <c r="E47" s="22">
        <f>SUM(E10:E46)</f>
        <v>0</v>
      </c>
      <c r="F47" s="22">
        <f>SUM(F10:F46)</f>
        <v>0</v>
      </c>
      <c r="G47" s="23">
        <f>SUM(G10:G46)</f>
        <v>0</v>
      </c>
      <c r="H47" s="24">
        <f>SUM(H10:H46)</f>
        <v>0</v>
      </c>
      <c r="I47" s="25">
        <f>SUM(I10:I46)</f>
        <v>0</v>
      </c>
      <c r="J47" s="26">
        <f>SUM(J10:J46)</f>
        <v>0</v>
      </c>
      <c r="K47" s="27">
        <f>SUM(K10:K46)</f>
        <v>0</v>
      </c>
      <c r="L47" s="27">
        <f>SUM(L10:L46)</f>
        <v>0</v>
      </c>
      <c r="M47" s="27">
        <f>SUM(M10:M46)</f>
        <v>0</v>
      </c>
      <c r="N47" s="27">
        <f>SUM(N10:N46)</f>
        <v>0</v>
      </c>
      <c r="O47" s="27">
        <f>SUM(O10:O46)</f>
        <v>0</v>
      </c>
      <c r="P47" s="27">
        <f>SUM(P10:P46)</f>
        <v>0</v>
      </c>
      <c r="Q47" s="27">
        <f>SUM(Q10:Q46)</f>
        <v>0</v>
      </c>
      <c r="R47" s="27">
        <f>SUM(R10:R46)</f>
        <v>0</v>
      </c>
      <c r="S47" s="27">
        <f>SUM(S10:S46)</f>
        <v>0</v>
      </c>
      <c r="T47" s="22">
        <f>SUM(T10:T46)</f>
        <v>0</v>
      </c>
      <c r="U47" s="25">
        <f>SUM(U10:U46)</f>
        <v>0</v>
      </c>
      <c r="V47" s="27">
        <f>SUM(V10:V46)</f>
        <v>0</v>
      </c>
      <c r="AI47" s="3"/>
      <c r="AJ47" s="3"/>
    </row>
    <row r="48" spans="1:36" ht="14.25" customHeight="1">
      <c r="A48" s="54"/>
      <c r="B48" s="4"/>
      <c r="C48" s="4" t="s">
        <v>174</v>
      </c>
      <c r="D48" s="5"/>
      <c r="E48" s="5"/>
      <c r="F48" s="5"/>
      <c r="G48" s="28"/>
      <c r="H48" s="14"/>
      <c r="I48" s="5"/>
      <c r="J48" s="16"/>
      <c r="K48" s="18"/>
      <c r="L48" s="18"/>
      <c r="M48" s="18"/>
      <c r="N48" s="18"/>
      <c r="O48" s="18"/>
      <c r="P48" s="18"/>
      <c r="Q48" s="18"/>
      <c r="R48" s="18"/>
      <c r="S48" s="18"/>
      <c r="T48" s="5"/>
      <c r="U48" s="19"/>
      <c r="V48" s="18"/>
      <c r="AI48" s="62"/>
      <c r="AJ48" s="62"/>
    </row>
    <row r="49" spans="1:36" ht="14.25" customHeight="1">
      <c r="A49" s="3"/>
      <c r="B49" s="3" t="s">
        <v>36</v>
      </c>
      <c r="C49" s="4" t="str">
        <f>B49</f>
        <v>(5000) SALARIES &amp; WAGES</v>
      </c>
      <c r="D49" s="5"/>
      <c r="E49" s="5"/>
      <c r="F49" s="5"/>
      <c r="G49" s="14">
        <f>SUM(W49:AA49)</f>
        <v>0</v>
      </c>
      <c r="H49" s="17"/>
      <c r="I49" s="5"/>
      <c r="J49" s="16"/>
      <c r="K49" s="29"/>
      <c r="L49" s="30"/>
      <c r="M49" s="31"/>
      <c r="N49" s="30"/>
      <c r="O49" s="31"/>
      <c r="P49" s="29"/>
      <c r="Q49" s="29"/>
      <c r="R49" s="29"/>
      <c r="S49" s="29"/>
      <c r="T49" s="29"/>
      <c r="U49" s="29"/>
      <c r="V49" s="29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3"/>
      <c r="AJ49" s="3"/>
    </row>
    <row r="50" spans="1:36" ht="14.25" customHeight="1">
      <c r="A50" s="54"/>
      <c r="B50" s="3" t="s">
        <v>37</v>
      </c>
      <c r="C50" s="4" t="str">
        <f>B50</f>
        <v>(5001) WAGES/TEMPORARY EMPLOYEES</v>
      </c>
      <c r="D50" s="5"/>
      <c r="E50" s="5"/>
      <c r="F50" s="5"/>
      <c r="G50" s="14">
        <f>SUM(W50:AA50)</f>
        <v>0</v>
      </c>
      <c r="H50" s="17"/>
      <c r="I50" s="5"/>
      <c r="J50" s="16"/>
      <c r="K50" s="29"/>
      <c r="L50" s="30"/>
      <c r="M50" s="31"/>
      <c r="N50" s="30"/>
      <c r="O50" s="31"/>
      <c r="P50" s="29"/>
      <c r="Q50" s="29"/>
      <c r="R50" s="29"/>
      <c r="S50" s="29"/>
      <c r="T50" s="29"/>
      <c r="U50" s="29"/>
      <c r="V50" s="29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62"/>
      <c r="AJ50" s="62"/>
    </row>
    <row r="51" spans="1:36" ht="13.5" customHeight="1">
      <c r="A51" s="45"/>
      <c r="B51" s="3" t="s">
        <v>38</v>
      </c>
      <c r="C51" s="4" t="str">
        <f>B51</f>
        <v>(5002) OVERTIME WAGES</v>
      </c>
      <c r="D51" s="5"/>
      <c r="E51" s="5"/>
      <c r="F51" s="5"/>
      <c r="G51" s="14">
        <f>SUM(W51:AA51)</f>
        <v>0</v>
      </c>
      <c r="H51" s="17"/>
      <c r="I51" s="5"/>
      <c r="J51" s="16"/>
      <c r="K51" s="29"/>
      <c r="L51" s="30"/>
      <c r="M51" s="31"/>
      <c r="N51" s="30"/>
      <c r="O51" s="31"/>
      <c r="P51" s="29"/>
      <c r="Q51" s="29"/>
      <c r="R51" s="29"/>
      <c r="S51" s="29"/>
      <c r="T51" s="29"/>
      <c r="U51" s="29"/>
      <c r="V51" s="29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45"/>
      <c r="AJ51" s="45"/>
    </row>
    <row r="52" spans="2:34" ht="13.5" customHeight="1">
      <c r="B52" s="3" t="s">
        <v>39</v>
      </c>
      <c r="C52" s="4" t="str">
        <f>B52</f>
        <v>(5005) ATTRITION FACTOR</v>
      </c>
      <c r="D52" s="5"/>
      <c r="E52" s="5"/>
      <c r="F52" s="5"/>
      <c r="G52" s="14">
        <f>SUM(W52:AA52)</f>
        <v>0</v>
      </c>
      <c r="H52" s="17"/>
      <c r="I52" s="5">
        <v>0</v>
      </c>
      <c r="J52" s="16">
        <v>0</v>
      </c>
      <c r="K52" s="29">
        <v>0</v>
      </c>
      <c r="L52" s="30">
        <v>0</v>
      </c>
      <c r="M52" s="31">
        <v>0</v>
      </c>
      <c r="N52" s="30">
        <v>0</v>
      </c>
      <c r="O52" s="31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2:34" ht="13.5" hidden="1">
      <c r="B53" s="3" t="s">
        <v>40</v>
      </c>
      <c r="C53" s="4" t="str">
        <f>B53</f>
        <v>(5009) ACCRUED VACATION WAGES</v>
      </c>
      <c r="D53" s="5"/>
      <c r="E53" s="5"/>
      <c r="F53" s="5"/>
      <c r="G53" s="14">
        <f>SUM(W53:AA53)</f>
        <v>0</v>
      </c>
      <c r="H53" s="17"/>
      <c r="I53" s="5"/>
      <c r="J53" s="16"/>
      <c r="K53" s="18"/>
      <c r="L53" s="5"/>
      <c r="M53" s="19"/>
      <c r="N53" s="5"/>
      <c r="O53" s="19"/>
      <c r="P53" s="18"/>
      <c r="Q53" s="18"/>
      <c r="R53" s="18"/>
      <c r="S53" s="18"/>
      <c r="T53" s="18"/>
      <c r="U53" s="18"/>
      <c r="V53" s="1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2:34" ht="13.5" customHeight="1">
      <c r="B54" s="3" t="s">
        <v>41</v>
      </c>
      <c r="C54" s="4" t="str">
        <f>B54</f>
        <v>(5010) EMPLOYEE BENEFITS</v>
      </c>
      <c r="D54" s="5"/>
      <c r="E54" s="5"/>
      <c r="F54" s="5"/>
      <c r="G54" s="14">
        <f>SUM(W54:AA54)</f>
        <v>0</v>
      </c>
      <c r="H54" s="17"/>
      <c r="I54" s="5">
        <v>0</v>
      </c>
      <c r="J54" s="16">
        <v>0</v>
      </c>
      <c r="K54" s="29">
        <v>0</v>
      </c>
      <c r="L54" s="30">
        <v>0</v>
      </c>
      <c r="M54" s="31">
        <v>0</v>
      </c>
      <c r="N54" s="30">
        <v>0</v>
      </c>
      <c r="O54" s="31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2:34" ht="13.5" customHeight="1">
      <c r="B55" s="3" t="s">
        <v>42</v>
      </c>
      <c r="C55" s="4" t="str">
        <f>B55</f>
        <v>(5011) LIFE INSURANCE</v>
      </c>
      <c r="D55" s="5"/>
      <c r="E55" s="5"/>
      <c r="F55" s="5"/>
      <c r="G55" s="14">
        <f>SUM(W55:AA55)</f>
        <v>0</v>
      </c>
      <c r="H55" s="17"/>
      <c r="I55" s="5"/>
      <c r="J55" s="16"/>
      <c r="K55" s="29"/>
      <c r="L55" s="30"/>
      <c r="M55" s="31"/>
      <c r="N55" s="30"/>
      <c r="O55" s="31"/>
      <c r="P55" s="29"/>
      <c r="Q55" s="29"/>
      <c r="R55" s="29"/>
      <c r="S55" s="29"/>
      <c r="T55" s="29"/>
      <c r="U55" s="29"/>
      <c r="V55" s="29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2:34" ht="13.5" customHeight="1">
      <c r="B56" s="3" t="s">
        <v>43</v>
      </c>
      <c r="C56" s="4" t="str">
        <f>B56</f>
        <v>(5012) DISABILITY INSURANCE</v>
      </c>
      <c r="D56" s="5"/>
      <c r="E56" s="5"/>
      <c r="F56" s="5"/>
      <c r="G56" s="14">
        <f>SUM(W56:AA56)</f>
        <v>0</v>
      </c>
      <c r="H56" s="17"/>
      <c r="I56" s="5"/>
      <c r="J56" s="16"/>
      <c r="K56" s="29"/>
      <c r="L56" s="30"/>
      <c r="M56" s="31"/>
      <c r="N56" s="30"/>
      <c r="O56" s="31"/>
      <c r="P56" s="29"/>
      <c r="Q56" s="29"/>
      <c r="R56" s="29"/>
      <c r="S56" s="29"/>
      <c r="T56" s="29"/>
      <c r="U56" s="29"/>
      <c r="V56" s="29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2:34" ht="13.5" customHeight="1">
      <c r="B57" s="3" t="s">
        <v>44</v>
      </c>
      <c r="C57" s="4" t="str">
        <f>B57</f>
        <v>(5013) WORKERS COMP INSURANCE</v>
      </c>
      <c r="D57" s="5"/>
      <c r="E57" s="5"/>
      <c r="F57" s="5"/>
      <c r="G57" s="14">
        <f>SUM(W57:AA57)</f>
        <v>0</v>
      </c>
      <c r="H57" s="17"/>
      <c r="I57" s="5"/>
      <c r="J57" s="16"/>
      <c r="K57" s="29"/>
      <c r="L57" s="30"/>
      <c r="M57" s="31"/>
      <c r="N57" s="30"/>
      <c r="O57" s="31"/>
      <c r="P57" s="29"/>
      <c r="Q57" s="29"/>
      <c r="R57" s="29"/>
      <c r="S57" s="29"/>
      <c r="T57" s="29"/>
      <c r="U57" s="29"/>
      <c r="V57" s="29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2:34" ht="13.5" customHeight="1">
      <c r="B58" s="3" t="s">
        <v>45</v>
      </c>
      <c r="C58" s="4" t="str">
        <f>B58</f>
        <v>(5014) ANNUITY/EMPLOYER CONTRIBUTION</v>
      </c>
      <c r="D58" s="5"/>
      <c r="E58" s="5"/>
      <c r="F58" s="5"/>
      <c r="G58" s="14">
        <f>SUM(W58:AA58)</f>
        <v>0</v>
      </c>
      <c r="H58" s="17"/>
      <c r="I58" s="5"/>
      <c r="J58" s="16"/>
      <c r="K58" s="29"/>
      <c r="L58" s="30"/>
      <c r="M58" s="31"/>
      <c r="N58" s="30"/>
      <c r="O58" s="31"/>
      <c r="P58" s="29"/>
      <c r="Q58" s="29"/>
      <c r="R58" s="29"/>
      <c r="S58" s="29"/>
      <c r="T58" s="29"/>
      <c r="U58" s="29"/>
      <c r="V58" s="29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2:34" ht="13.5" customHeight="1">
      <c r="B59" s="3" t="s">
        <v>46</v>
      </c>
      <c r="C59" s="4" t="str">
        <f>B59</f>
        <v>(5015) TUITION REIMBURSEMENT</v>
      </c>
      <c r="D59" s="5"/>
      <c r="E59" s="5"/>
      <c r="F59" s="5"/>
      <c r="G59" s="14">
        <f>SUM(W59:AA59)</f>
        <v>0</v>
      </c>
      <c r="H59" s="17"/>
      <c r="I59" s="5"/>
      <c r="J59" s="86"/>
      <c r="K59" s="91"/>
      <c r="L59" s="4"/>
      <c r="M59" s="96"/>
      <c r="N59" s="4"/>
      <c r="O59" s="96"/>
      <c r="P59" s="91"/>
      <c r="Q59" s="91"/>
      <c r="R59" s="91"/>
      <c r="S59" s="91"/>
      <c r="T59" s="91"/>
      <c r="U59" s="91"/>
      <c r="V59" s="91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2:34" ht="13.5" customHeight="1">
      <c r="B60" s="3" t="s">
        <v>47</v>
      </c>
      <c r="C60" s="4" t="str">
        <f>B60</f>
        <v>(5016) PROFESSIONAL MEMBERSHIPS</v>
      </c>
      <c r="D60" s="5"/>
      <c r="E60" s="5"/>
      <c r="F60" s="5"/>
      <c r="G60" s="14">
        <f>SUM(W60:AA60)</f>
        <v>0</v>
      </c>
      <c r="H60" s="17"/>
      <c r="I60" s="5"/>
      <c r="J60" s="86"/>
      <c r="K60" s="91"/>
      <c r="L60" s="4"/>
      <c r="M60" s="96"/>
      <c r="N60" s="4"/>
      <c r="O60" s="96"/>
      <c r="P60" s="91"/>
      <c r="Q60" s="91"/>
      <c r="R60" s="91"/>
      <c r="S60" s="91"/>
      <c r="T60" s="91"/>
      <c r="U60" s="91"/>
      <c r="V60" s="91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2:34" ht="13.5" customHeight="1">
      <c r="B61" s="3" t="s">
        <v>48</v>
      </c>
      <c r="C61" s="4" t="str">
        <f>B61</f>
        <v>(5019) HEALTH INSURANCE</v>
      </c>
      <c r="D61" s="5"/>
      <c r="E61" s="5"/>
      <c r="F61" s="5"/>
      <c r="G61" s="14">
        <f>SUM(W61:AA61)</f>
        <v>0</v>
      </c>
      <c r="H61" s="17"/>
      <c r="I61" s="5"/>
      <c r="J61" s="16"/>
      <c r="K61" s="29"/>
      <c r="L61" s="30"/>
      <c r="M61" s="31"/>
      <c r="N61" s="30"/>
      <c r="O61" s="31"/>
      <c r="P61" s="29"/>
      <c r="Q61" s="29"/>
      <c r="R61" s="29"/>
      <c r="S61" s="29"/>
      <c r="T61" s="29"/>
      <c r="U61" s="29"/>
      <c r="V61" s="29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2:34" ht="13.5" customHeight="1">
      <c r="B62" s="3" t="s">
        <v>49</v>
      </c>
      <c r="C62" s="4" t="str">
        <f>B62</f>
        <v>(5020) FICA/EMPLOYER CONTRIBUTION</v>
      </c>
      <c r="D62" s="5"/>
      <c r="E62" s="5"/>
      <c r="F62" s="5"/>
      <c r="G62" s="14">
        <f>SUM(W62:AA62)</f>
        <v>0</v>
      </c>
      <c r="H62" s="17"/>
      <c r="I62" s="5"/>
      <c r="J62" s="16"/>
      <c r="K62" s="29"/>
      <c r="L62" s="30"/>
      <c r="M62" s="31"/>
      <c r="N62" s="30"/>
      <c r="O62" s="31"/>
      <c r="P62" s="29"/>
      <c r="Q62" s="29"/>
      <c r="R62" s="29"/>
      <c r="S62" s="29"/>
      <c r="T62" s="29"/>
      <c r="U62" s="29"/>
      <c r="V62" s="29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2:34" ht="13.5" customHeight="1">
      <c r="B63" s="3" t="s">
        <v>50</v>
      </c>
      <c r="C63" s="4" t="str">
        <f>B63</f>
        <v>(5021) UNEMPLOYMENT COMPENSATION TAX</v>
      </c>
      <c r="D63" s="5"/>
      <c r="E63" s="5"/>
      <c r="F63" s="5"/>
      <c r="G63" s="14">
        <f>SUM(W63:AA63)</f>
        <v>0</v>
      </c>
      <c r="H63" s="17"/>
      <c r="I63" s="5"/>
      <c r="J63" s="16"/>
      <c r="K63" s="29"/>
      <c r="L63" s="30"/>
      <c r="M63" s="31"/>
      <c r="N63" s="30"/>
      <c r="O63" s="31"/>
      <c r="P63" s="29"/>
      <c r="Q63" s="29"/>
      <c r="R63" s="29"/>
      <c r="S63" s="29"/>
      <c r="T63" s="29"/>
      <c r="U63" s="29"/>
      <c r="V63" s="29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2:34" ht="13.5" customHeight="1">
      <c r="B64" s="3" t="s">
        <v>51</v>
      </c>
      <c r="C64" s="4" t="str">
        <f>B64</f>
        <v>(5032) RELOCATION EXPENSE</v>
      </c>
      <c r="D64" s="5"/>
      <c r="E64" s="5"/>
      <c r="F64" s="5"/>
      <c r="G64" s="14">
        <f>SUM(W64:AA64)</f>
        <v>0</v>
      </c>
      <c r="H64" s="17"/>
      <c r="I64" s="5"/>
      <c r="J64" s="86"/>
      <c r="K64" s="91"/>
      <c r="L64" s="4"/>
      <c r="M64" s="96"/>
      <c r="N64" s="4"/>
      <c r="O64" s="96"/>
      <c r="P64" s="91"/>
      <c r="Q64" s="91"/>
      <c r="R64" s="91"/>
      <c r="S64" s="91"/>
      <c r="T64" s="91"/>
      <c r="U64" s="91"/>
      <c r="V64" s="91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2:34" ht="13.5" hidden="1">
      <c r="B65" s="3" t="s">
        <v>52</v>
      </c>
      <c r="C65" s="4" t="str">
        <f>B65</f>
        <v>(5040) POST RETIREMENT BENEFITS</v>
      </c>
      <c r="D65" s="5"/>
      <c r="E65" s="5"/>
      <c r="F65" s="5"/>
      <c r="G65" s="14">
        <f>SUM(W65:AA65)</f>
        <v>0</v>
      </c>
      <c r="H65" s="17"/>
      <c r="I65" s="5"/>
      <c r="J65" s="86"/>
      <c r="K65" s="91"/>
      <c r="L65" s="4"/>
      <c r="M65" s="96"/>
      <c r="N65" s="4"/>
      <c r="O65" s="96"/>
      <c r="P65" s="91"/>
      <c r="Q65" s="91"/>
      <c r="R65" s="91"/>
      <c r="S65" s="91"/>
      <c r="T65" s="91"/>
      <c r="U65" s="91"/>
      <c r="V65" s="91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2:34" ht="13.5" hidden="1">
      <c r="B66" s="3" t="s">
        <v>53</v>
      </c>
      <c r="C66" s="4" t="str">
        <f>B66</f>
        <v>(5041) BLUE CROSS REFUND</v>
      </c>
      <c r="D66" s="5"/>
      <c r="E66" s="5"/>
      <c r="F66" s="5"/>
      <c r="G66" s="14">
        <f>SUM(W66:AA66)</f>
        <v>0</v>
      </c>
      <c r="H66" s="17"/>
      <c r="I66" s="5"/>
      <c r="J66" s="86"/>
      <c r="K66" s="91"/>
      <c r="L66" s="4"/>
      <c r="M66" s="96"/>
      <c r="N66" s="4"/>
      <c r="O66" s="96"/>
      <c r="P66" s="91"/>
      <c r="Q66" s="91"/>
      <c r="R66" s="91"/>
      <c r="S66" s="91"/>
      <c r="T66" s="91"/>
      <c r="U66" s="91"/>
      <c r="V66" s="91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2:34" ht="13.5" customHeight="1">
      <c r="B67" s="3" t="s">
        <v>54</v>
      </c>
      <c r="C67" s="4" t="str">
        <f>B67</f>
        <v>(5100) TEMPORARY EMPLOYEES/OUTSIDE</v>
      </c>
      <c r="D67" s="5"/>
      <c r="E67" s="5"/>
      <c r="F67" s="5"/>
      <c r="G67" s="14">
        <f>SUM(W67:AA67)</f>
        <v>0</v>
      </c>
      <c r="H67" s="17"/>
      <c r="I67" s="5"/>
      <c r="J67" s="86"/>
      <c r="K67" s="91"/>
      <c r="L67" s="4"/>
      <c r="M67" s="96"/>
      <c r="N67" s="4"/>
      <c r="O67" s="96"/>
      <c r="P67" s="91"/>
      <c r="Q67" s="91"/>
      <c r="R67" s="91"/>
      <c r="S67" s="91"/>
      <c r="T67" s="91"/>
      <c r="U67" s="91"/>
      <c r="V67" s="91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2:34" ht="13.5" customHeight="1">
      <c r="B68" s="3" t="s">
        <v>55</v>
      </c>
      <c r="C68" s="4" t="str">
        <f>B68</f>
        <v>(5110) PROFESSIONAL SERVICES</v>
      </c>
      <c r="D68" s="5"/>
      <c r="E68" s="5"/>
      <c r="F68" s="5"/>
      <c r="G68" s="14">
        <f>SUM(W68:AA68)</f>
        <v>0</v>
      </c>
      <c r="H68" s="17"/>
      <c r="I68" s="5"/>
      <c r="J68" s="86"/>
      <c r="K68" s="91"/>
      <c r="L68" s="4"/>
      <c r="M68" s="96"/>
      <c r="N68" s="4"/>
      <c r="O68" s="96"/>
      <c r="P68" s="91"/>
      <c r="Q68" s="91"/>
      <c r="R68" s="91"/>
      <c r="S68" s="91"/>
      <c r="T68" s="91"/>
      <c r="U68" s="91"/>
      <c r="V68" s="91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2:34" ht="13.5" customHeight="1">
      <c r="B69" s="3" t="s">
        <v>56</v>
      </c>
      <c r="C69" s="4" t="str">
        <f>B69</f>
        <v>(5120) LEGAL FEES</v>
      </c>
      <c r="D69" s="5"/>
      <c r="E69" s="5"/>
      <c r="F69" s="5"/>
      <c r="G69" s="14">
        <f>SUM(W69:AA69)</f>
        <v>0</v>
      </c>
      <c r="H69" s="17"/>
      <c r="I69" s="5"/>
      <c r="J69" s="86"/>
      <c r="K69" s="91"/>
      <c r="L69" s="4"/>
      <c r="M69" s="96"/>
      <c r="N69" s="4"/>
      <c r="O69" s="96"/>
      <c r="P69" s="91"/>
      <c r="Q69" s="91"/>
      <c r="R69" s="91"/>
      <c r="S69" s="91"/>
      <c r="T69" s="91"/>
      <c r="U69" s="91"/>
      <c r="V69" s="91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2:34" ht="13.5" customHeight="1">
      <c r="B70" s="3" t="s">
        <v>57</v>
      </c>
      <c r="C70" s="4" t="str">
        <f>B70</f>
        <v>(5121) AUDIT/TAX FEES</v>
      </c>
      <c r="D70" s="5"/>
      <c r="E70" s="5"/>
      <c r="F70" s="5"/>
      <c r="G70" s="14">
        <f>SUM(W70:AA70)</f>
        <v>0</v>
      </c>
      <c r="H70" s="17"/>
      <c r="I70" s="5"/>
      <c r="J70" s="86"/>
      <c r="K70" s="91"/>
      <c r="L70" s="4"/>
      <c r="M70" s="96"/>
      <c r="N70" s="4"/>
      <c r="O70" s="96"/>
      <c r="P70" s="91"/>
      <c r="Q70" s="91"/>
      <c r="R70" s="91"/>
      <c r="S70" s="91"/>
      <c r="T70" s="91"/>
      <c r="U70" s="91"/>
      <c r="V70" s="91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2:34" ht="13.5" customHeight="1">
      <c r="B71" s="3" t="s">
        <v>58</v>
      </c>
      <c r="C71" s="4" t="str">
        <f>B71</f>
        <v>(5122) BANK S/C</v>
      </c>
      <c r="D71" s="5"/>
      <c r="E71" s="5"/>
      <c r="F71" s="5"/>
      <c r="G71" s="14">
        <f>SUM(W71:AA71)</f>
        <v>0</v>
      </c>
      <c r="H71" s="17"/>
      <c r="I71" s="5"/>
      <c r="J71" s="86"/>
      <c r="K71" s="91"/>
      <c r="L71" s="4"/>
      <c r="M71" s="96"/>
      <c r="N71" s="4"/>
      <c r="O71" s="96"/>
      <c r="P71" s="91"/>
      <c r="Q71" s="91"/>
      <c r="R71" s="91"/>
      <c r="S71" s="91"/>
      <c r="T71" s="91"/>
      <c r="U71" s="91"/>
      <c r="V71" s="91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</row>
    <row r="72" spans="2:34" ht="13.5" customHeight="1">
      <c r="B72" s="3" t="s">
        <v>59</v>
      </c>
      <c r="C72" s="4" t="str">
        <f>B72</f>
        <v>(5140) EQUIP/FURN REPAIRS</v>
      </c>
      <c r="D72" s="5"/>
      <c r="E72" s="5"/>
      <c r="F72" s="5"/>
      <c r="G72" s="14">
        <f>SUM(W72:AA72)</f>
        <v>0</v>
      </c>
      <c r="H72" s="17"/>
      <c r="I72" s="5"/>
      <c r="J72" s="86"/>
      <c r="K72" s="91"/>
      <c r="L72" s="4"/>
      <c r="M72" s="96"/>
      <c r="N72" s="4"/>
      <c r="O72" s="96"/>
      <c r="P72" s="91"/>
      <c r="Q72" s="91"/>
      <c r="R72" s="91"/>
      <c r="S72" s="91"/>
      <c r="T72" s="91"/>
      <c r="U72" s="91"/>
      <c r="V72" s="91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2:34" ht="13.5" customHeight="1">
      <c r="B73" s="3" t="s">
        <v>60</v>
      </c>
      <c r="C73" s="4" t="str">
        <f>B73</f>
        <v>(5141) MAINTENANCE AGREEMENTS</v>
      </c>
      <c r="D73" s="5"/>
      <c r="E73" s="5"/>
      <c r="F73" s="5"/>
      <c r="G73" s="14">
        <f>SUM(W73:AA73)</f>
        <v>0</v>
      </c>
      <c r="H73" s="17"/>
      <c r="I73" s="5"/>
      <c r="J73" s="86"/>
      <c r="K73" s="91"/>
      <c r="L73" s="4"/>
      <c r="M73" s="96"/>
      <c r="N73" s="4"/>
      <c r="O73" s="96"/>
      <c r="P73" s="91"/>
      <c r="Q73" s="91"/>
      <c r="R73" s="91"/>
      <c r="S73" s="91"/>
      <c r="T73" s="91"/>
      <c r="U73" s="91"/>
      <c r="V73" s="91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2:34" ht="13.5" customHeight="1">
      <c r="B74" s="3" t="s">
        <v>61</v>
      </c>
      <c r="C74" s="4" t="str">
        <f>B74</f>
        <v>(5150) MESSENGER SERVICE</v>
      </c>
      <c r="D74" s="5"/>
      <c r="E74" s="5"/>
      <c r="F74" s="5"/>
      <c r="G74" s="14">
        <f>SUM(W74:AA74)</f>
        <v>0</v>
      </c>
      <c r="H74" s="17"/>
      <c r="I74" s="5"/>
      <c r="J74" s="86"/>
      <c r="K74" s="91"/>
      <c r="L74" s="4"/>
      <c r="M74" s="96"/>
      <c r="N74" s="4"/>
      <c r="O74" s="96"/>
      <c r="P74" s="91"/>
      <c r="Q74" s="91"/>
      <c r="R74" s="91"/>
      <c r="S74" s="91"/>
      <c r="T74" s="91"/>
      <c r="U74" s="91"/>
      <c r="V74" s="91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2:34" ht="13.5" customHeight="1">
      <c r="B75" s="3" t="s">
        <v>62</v>
      </c>
      <c r="C75" s="4" t="str">
        <f>B75</f>
        <v>(5151) DUPLICATION/OUTSIDE</v>
      </c>
      <c r="D75" s="5"/>
      <c r="E75" s="5"/>
      <c r="F75" s="5"/>
      <c r="G75" s="14">
        <f>SUM(W75:AA75)</f>
        <v>0</v>
      </c>
      <c r="H75" s="17"/>
      <c r="I75" s="5"/>
      <c r="J75" s="86"/>
      <c r="K75" s="91"/>
      <c r="L75" s="4"/>
      <c r="M75" s="96"/>
      <c r="N75" s="4"/>
      <c r="O75" s="96"/>
      <c r="P75" s="91"/>
      <c r="Q75" s="91"/>
      <c r="R75" s="91"/>
      <c r="S75" s="91"/>
      <c r="T75" s="91"/>
      <c r="U75" s="91"/>
      <c r="V75" s="91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2:34" ht="13.5" customHeight="1">
      <c r="B76" s="3" t="s">
        <v>63</v>
      </c>
      <c r="C76" s="4" t="str">
        <f>B76</f>
        <v>(5210) TRANSPORTATION</v>
      </c>
      <c r="D76" s="5">
        <v>353.62</v>
      </c>
      <c r="E76" s="5"/>
      <c r="F76" s="5"/>
      <c r="G76" s="14">
        <f>SUM(W76:AA76)</f>
        <v>0</v>
      </c>
      <c r="H76" s="17">
        <v>100</v>
      </c>
      <c r="I76" s="5"/>
      <c r="J76" s="86">
        <v>400</v>
      </c>
      <c r="K76" s="91"/>
      <c r="L76" s="4"/>
      <c r="M76" s="96"/>
      <c r="N76" s="4"/>
      <c r="O76" s="96">
        <v>200</v>
      </c>
      <c r="P76" s="91"/>
      <c r="Q76" s="91"/>
      <c r="R76" s="91"/>
      <c r="S76" s="91"/>
      <c r="T76" s="91">
        <v>200</v>
      </c>
      <c r="U76" s="91"/>
      <c r="V76" s="91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2:34" ht="13.5" customHeight="1">
      <c r="B77" s="3" t="s">
        <v>64</v>
      </c>
      <c r="C77" s="4" t="str">
        <f>B77</f>
        <v>(5212) LODGING &amp; MEALS</v>
      </c>
      <c r="D77" s="5">
        <v>200</v>
      </c>
      <c r="E77" s="5">
        <v>150</v>
      </c>
      <c r="F77" s="5"/>
      <c r="G77" s="14">
        <f>SUM(W77:AA77)</f>
        <v>0</v>
      </c>
      <c r="H77" s="17"/>
      <c r="I77" s="5">
        <v>150</v>
      </c>
      <c r="J77" s="86">
        <v>150</v>
      </c>
      <c r="K77" s="91"/>
      <c r="L77" s="4"/>
      <c r="M77" s="96"/>
      <c r="N77" s="4"/>
      <c r="O77" s="96"/>
      <c r="P77" s="91"/>
      <c r="Q77" s="91"/>
      <c r="R77" s="91"/>
      <c r="S77" s="91"/>
      <c r="T77" s="91">
        <v>150</v>
      </c>
      <c r="U77" s="91"/>
      <c r="V77" s="91"/>
      <c r="W77" s="20"/>
      <c r="X77" s="20"/>
      <c r="Y77" s="20"/>
      <c r="Z77" s="20"/>
      <c r="AA77" s="20"/>
      <c r="AB77" s="20"/>
      <c r="AC77" s="20"/>
      <c r="AD77" s="20"/>
      <c r="AE77" s="20">
        <v>150</v>
      </c>
      <c r="AF77" s="20"/>
      <c r="AG77" s="20"/>
      <c r="AH77" s="20"/>
    </row>
    <row r="78" spans="2:34" ht="13.5" customHeight="1">
      <c r="B78" s="3" t="s">
        <v>65</v>
      </c>
      <c r="C78" s="4" t="str">
        <f>B78</f>
        <v>(5214) ENTERTAINMENT</v>
      </c>
      <c r="D78" s="5"/>
      <c r="E78" s="5"/>
      <c r="F78" s="5"/>
      <c r="G78" s="14">
        <f>SUM(W78:AA78)</f>
        <v>0</v>
      </c>
      <c r="H78" s="17"/>
      <c r="I78" s="5"/>
      <c r="J78" s="86"/>
      <c r="K78" s="91"/>
      <c r="L78" s="4"/>
      <c r="M78" s="96"/>
      <c r="N78" s="4"/>
      <c r="O78" s="96"/>
      <c r="P78" s="91"/>
      <c r="Q78" s="91"/>
      <c r="R78" s="91"/>
      <c r="S78" s="91"/>
      <c r="T78" s="91"/>
      <c r="U78" s="91"/>
      <c r="V78" s="91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2:34" ht="13.5" customHeight="1">
      <c r="B79" s="3" t="s">
        <v>66</v>
      </c>
      <c r="C79" s="4" t="str">
        <f>B79</f>
        <v>(5216) BUSINESS MEETINGS</v>
      </c>
      <c r="D79" s="5">
        <v>295.89999999999998</v>
      </c>
      <c r="E79" s="5"/>
      <c r="F79" s="5"/>
      <c r="G79" s="14">
        <f>SUM(W79:AA79)</f>
        <v>0</v>
      </c>
      <c r="H79" s="17">
        <v>500</v>
      </c>
      <c r="I79" s="5"/>
      <c r="J79" s="86"/>
      <c r="K79" s="91"/>
      <c r="L79" s="4"/>
      <c r="M79" s="96"/>
      <c r="N79" s="4"/>
      <c r="O79" s="96"/>
      <c r="P79" s="91"/>
      <c r="Q79" s="91"/>
      <c r="R79" s="91"/>
      <c r="S79" s="91"/>
      <c r="T79" s="91"/>
      <c r="U79" s="91"/>
      <c r="V79" s="91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2:34" ht="13.5" customHeight="1">
      <c r="B80" s="3" t="s">
        <v>67</v>
      </c>
      <c r="C80" s="4" t="str">
        <f>B80</f>
        <v>(5219) UNALLOCATED AMERICAN EXPRESS</v>
      </c>
      <c r="D80" s="5"/>
      <c r="E80" s="5"/>
      <c r="F80" s="5"/>
      <c r="G80" s="14">
        <f>SUM(W80:AA80)</f>
        <v>0</v>
      </c>
      <c r="H80" s="17"/>
      <c r="I80" s="5"/>
      <c r="J80" s="86"/>
      <c r="K80" s="91"/>
      <c r="L80" s="4"/>
      <c r="M80" s="96"/>
      <c r="N80" s="4"/>
      <c r="O80" s="96"/>
      <c r="P80" s="91"/>
      <c r="Q80" s="91"/>
      <c r="R80" s="91"/>
      <c r="S80" s="91"/>
      <c r="T80" s="91"/>
      <c r="U80" s="91"/>
      <c r="V80" s="91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2:34" ht="13.5" customHeight="1">
      <c r="B81" s="3" t="s">
        <v>68</v>
      </c>
      <c r="C81" s="4" t="str">
        <f>B81</f>
        <v>(5300) FACILITIES RENT</v>
      </c>
      <c r="D81" s="5"/>
      <c r="E81" s="5"/>
      <c r="F81" s="5"/>
      <c r="G81" s="14">
        <f>SUM(W81:AA81)</f>
        <v>0</v>
      </c>
      <c r="H81" s="17"/>
      <c r="I81" s="5"/>
      <c r="J81" s="86"/>
      <c r="K81" s="91"/>
      <c r="L81" s="4"/>
      <c r="M81" s="96"/>
      <c r="N81" s="4"/>
      <c r="O81" s="96"/>
      <c r="P81" s="91"/>
      <c r="Q81" s="91"/>
      <c r="R81" s="91"/>
      <c r="S81" s="91"/>
      <c r="T81" s="91"/>
      <c r="U81" s="91"/>
      <c r="V81" s="91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2:34" ht="13.5" customHeight="1">
      <c r="B82" s="3" t="s">
        <v>69</v>
      </c>
      <c r="C82" s="4" t="str">
        <f>B82</f>
        <v>(5301) CONFERENCE EQUIPMENT RENTAL</v>
      </c>
      <c r="D82" s="5"/>
      <c r="E82" s="5">
        <v>1257.3</v>
      </c>
      <c r="F82" s="5">
        <v>8350.4899999999998</v>
      </c>
      <c r="G82" s="14">
        <f>SUM(W82:AA82)</f>
        <v>0</v>
      </c>
      <c r="H82" s="17"/>
      <c r="I82" s="5"/>
      <c r="J82" s="86"/>
      <c r="K82" s="91"/>
      <c r="L82" s="4"/>
      <c r="M82" s="96"/>
      <c r="N82" s="4"/>
      <c r="O82" s="96"/>
      <c r="P82" s="91"/>
      <c r="Q82" s="91"/>
      <c r="R82" s="91"/>
      <c r="S82" s="91"/>
      <c r="T82" s="91"/>
      <c r="U82" s="91"/>
      <c r="V82" s="91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>
        <v>1257.3</v>
      </c>
    </row>
    <row r="83" spans="2:34" ht="13.5" customHeight="1">
      <c r="B83" s="3" t="s">
        <v>70</v>
      </c>
      <c r="C83" s="4" t="str">
        <f>B83</f>
        <v>(5302) MEAL FUNCTIONS</v>
      </c>
      <c r="D83" s="5">
        <v>3328.73</v>
      </c>
      <c r="E83" s="5">
        <v>3148.8600000000001</v>
      </c>
      <c r="F83" s="5">
        <v>3873.25</v>
      </c>
      <c r="G83" s="14">
        <f>SUM(W83:AA83)</f>
        <v>0</v>
      </c>
      <c r="H83" s="17">
        <v>3000</v>
      </c>
      <c r="I83" s="5">
        <v>2000</v>
      </c>
      <c r="J83" s="86">
        <v>0</v>
      </c>
      <c r="K83" s="91"/>
      <c r="L83" s="4"/>
      <c r="M83" s="96"/>
      <c r="N83" s="4"/>
      <c r="O83" s="96">
        <v>0</v>
      </c>
      <c r="P83" s="91"/>
      <c r="Q83" s="91"/>
      <c r="R83" s="91"/>
      <c r="S83" s="91"/>
      <c r="T83" s="91"/>
      <c r="U83" s="91"/>
      <c r="V83" s="91"/>
      <c r="W83" s="20"/>
      <c r="X83" s="20"/>
      <c r="Y83" s="20"/>
      <c r="Z83" s="20"/>
      <c r="AA83" s="20"/>
      <c r="AB83" s="20"/>
      <c r="AC83" s="20">
        <v>3031.7800000000002</v>
      </c>
      <c r="AD83" s="20"/>
      <c r="AE83" s="20"/>
      <c r="AF83" s="20"/>
      <c r="AG83" s="20">
        <v>117.08</v>
      </c>
      <c r="AH83" s="20"/>
    </row>
    <row r="84" spans="2:34" ht="13.5" customHeight="1">
      <c r="B84" s="3" t="s">
        <v>71</v>
      </c>
      <c r="C84" s="4" t="str">
        <f>B84</f>
        <v>(5303) EXHIBITS</v>
      </c>
      <c r="D84" s="5"/>
      <c r="E84" s="5"/>
      <c r="F84" s="5"/>
      <c r="G84" s="14">
        <f>SUM(W84:AA84)</f>
        <v>0</v>
      </c>
      <c r="H84" s="17"/>
      <c r="I84" s="5"/>
      <c r="J84" s="86"/>
      <c r="K84" s="91"/>
      <c r="L84" s="4"/>
      <c r="M84" s="96"/>
      <c r="N84" s="4"/>
      <c r="O84" s="96"/>
      <c r="P84" s="91"/>
      <c r="Q84" s="91"/>
      <c r="R84" s="91"/>
      <c r="S84" s="91"/>
      <c r="T84" s="91"/>
      <c r="U84" s="91"/>
      <c r="V84" s="91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2:34" ht="13.5" customHeight="1">
      <c r="B85" s="3" t="s">
        <v>72</v>
      </c>
      <c r="C85" s="4" t="str">
        <f>B85</f>
        <v>(5304) SPEAKER/GUEST EXPENSE</v>
      </c>
      <c r="D85" s="5">
        <v>1200.99</v>
      </c>
      <c r="E85" s="5"/>
      <c r="F85" s="5">
        <v>1482.95</v>
      </c>
      <c r="G85" s="14">
        <f>SUM(W85:AA85)</f>
        <v>0</v>
      </c>
      <c r="H85" s="17">
        <v>1050</v>
      </c>
      <c r="I85" s="5">
        <v>1100</v>
      </c>
      <c r="J85" s="86">
        <v>1100</v>
      </c>
      <c r="K85" s="91"/>
      <c r="L85" s="4"/>
      <c r="M85" s="96"/>
      <c r="N85" s="4"/>
      <c r="O85" s="96"/>
      <c r="P85" s="91"/>
      <c r="Q85" s="91"/>
      <c r="R85" s="91"/>
      <c r="S85" s="91"/>
      <c r="T85" s="91"/>
      <c r="U85" s="91">
        <v>1100</v>
      </c>
      <c r="V85" s="91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2:34" ht="13.5" customHeight="1">
      <c r="B86" s="3" t="s">
        <v>73</v>
      </c>
      <c r="C86" s="4" t="str">
        <f>B86</f>
        <v>(5305) SPEAKER/GUEST HONORARIUM</v>
      </c>
      <c r="D86" s="5">
        <v>1500</v>
      </c>
      <c r="E86" s="5">
        <v>1500</v>
      </c>
      <c r="F86" s="5">
        <v>1500</v>
      </c>
      <c r="G86" s="14">
        <f>SUM(W86:AA86)</f>
        <v>0</v>
      </c>
      <c r="H86" s="17">
        <v>1500</v>
      </c>
      <c r="I86" s="5">
        <v>1500</v>
      </c>
      <c r="J86" s="86">
        <v>1500</v>
      </c>
      <c r="K86" s="91"/>
      <c r="L86" s="4"/>
      <c r="M86" s="96"/>
      <c r="N86" s="4"/>
      <c r="O86" s="96"/>
      <c r="P86" s="91"/>
      <c r="Q86" s="91"/>
      <c r="R86" s="91"/>
      <c r="S86" s="91"/>
      <c r="T86" s="91"/>
      <c r="U86" s="91">
        <v>1500</v>
      </c>
      <c r="V86" s="91"/>
      <c r="W86" s="20"/>
      <c r="X86" s="20"/>
      <c r="Y86" s="20"/>
      <c r="Z86" s="20"/>
      <c r="AA86" s="20"/>
      <c r="AB86" s="20"/>
      <c r="AC86" s="20"/>
      <c r="AD86" s="20"/>
      <c r="AE86" s="20"/>
      <c r="AF86" s="20">
        <v>1500</v>
      </c>
      <c r="AG86" s="20">
        <v>0</v>
      </c>
      <c r="AH86" s="20"/>
    </row>
    <row r="87" spans="2:34" ht="13.5" customHeight="1">
      <c r="B87" s="3" t="s">
        <v>74</v>
      </c>
      <c r="C87" s="4" t="str">
        <f>B87</f>
        <v>(5306) AWARDS</v>
      </c>
      <c r="D87" s="5"/>
      <c r="E87" s="5"/>
      <c r="F87" s="5"/>
      <c r="G87" s="14">
        <f>SUM(W87:AA87)</f>
        <v>0</v>
      </c>
      <c r="H87" s="17"/>
      <c r="I87" s="5"/>
      <c r="J87" s="86"/>
      <c r="K87" s="91"/>
      <c r="L87" s="4"/>
      <c r="M87" s="96"/>
      <c r="N87" s="4"/>
      <c r="O87" s="96"/>
      <c r="P87" s="91"/>
      <c r="Q87" s="91"/>
      <c r="R87" s="91"/>
      <c r="S87" s="91"/>
      <c r="T87" s="91"/>
      <c r="U87" s="91"/>
      <c r="V87" s="91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2:34" ht="13.5" customHeight="1">
      <c r="B88" s="3" t="s">
        <v>75</v>
      </c>
      <c r="C88" s="4" t="str">
        <f>B88</f>
        <v>(5307) SECURITY SERVICES</v>
      </c>
      <c r="D88" s="5"/>
      <c r="E88" s="5"/>
      <c r="F88" s="5"/>
      <c r="G88" s="14">
        <f>SUM(W88:AA88)</f>
        <v>0</v>
      </c>
      <c r="H88" s="17"/>
      <c r="I88" s="5"/>
      <c r="J88" s="86"/>
      <c r="K88" s="91"/>
      <c r="L88" s="4"/>
      <c r="M88" s="96"/>
      <c r="N88" s="4"/>
      <c r="O88" s="96"/>
      <c r="P88" s="91"/>
      <c r="Q88" s="91"/>
      <c r="R88" s="91"/>
      <c r="S88" s="91"/>
      <c r="T88" s="91"/>
      <c r="U88" s="91"/>
      <c r="V88" s="91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2:34" ht="13.5" customHeight="1">
      <c r="B89" s="3" t="s">
        <v>76</v>
      </c>
      <c r="C89" s="4" t="str">
        <f>B89</f>
        <v>(5308) SPECIAL TRANSPORTATION</v>
      </c>
      <c r="D89" s="5"/>
      <c r="E89" s="5"/>
      <c r="F89" s="5"/>
      <c r="G89" s="14">
        <f>SUM(W89:AA89)</f>
        <v>0</v>
      </c>
      <c r="H89" s="17"/>
      <c r="I89" s="5"/>
      <c r="J89" s="86"/>
      <c r="K89" s="91"/>
      <c r="L89" s="4"/>
      <c r="M89" s="96"/>
      <c r="N89" s="4"/>
      <c r="O89" s="96"/>
      <c r="P89" s="91"/>
      <c r="Q89" s="91"/>
      <c r="R89" s="91"/>
      <c r="S89" s="91"/>
      <c r="T89" s="91"/>
      <c r="U89" s="91"/>
      <c r="V89" s="91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2:34" ht="13.5" customHeight="1">
      <c r="B90" s="3" t="s">
        <v>77</v>
      </c>
      <c r="C90" s="4" t="str">
        <f>B90</f>
        <v>(5309) AUDIO/VISUAL EQUIPMENT RENTAL &amp; LABOR</v>
      </c>
      <c r="D90" s="5"/>
      <c r="E90" s="5"/>
      <c r="F90" s="5"/>
      <c r="G90" s="14">
        <f>SUM(W90:AA90)</f>
        <v>0</v>
      </c>
      <c r="H90" s="17"/>
      <c r="I90" s="5"/>
      <c r="J90" s="86"/>
      <c r="K90" s="91"/>
      <c r="L90" s="4"/>
      <c r="M90" s="96"/>
      <c r="N90" s="4"/>
      <c r="O90" s="96"/>
      <c r="P90" s="91"/>
      <c r="Q90" s="91"/>
      <c r="R90" s="91"/>
      <c r="S90" s="91"/>
      <c r="T90" s="91"/>
      <c r="U90" s="91"/>
      <c r="V90" s="91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2:34" ht="13.5" customHeight="1">
      <c r="B91" s="3" t="s">
        <v>78</v>
      </c>
      <c r="C91" s="4" t="str">
        <f>B91</f>
        <v>(5310) COMPUTER RENTAL/INTERNET CONNECTIONS</v>
      </c>
      <c r="D91" s="5"/>
      <c r="E91" s="5"/>
      <c r="F91" s="5"/>
      <c r="G91" s="14">
        <f>SUM(W91:AA91)</f>
        <v>0</v>
      </c>
      <c r="H91" s="17"/>
      <c r="I91" s="5"/>
      <c r="J91" s="86"/>
      <c r="K91" s="91"/>
      <c r="L91" s="4"/>
      <c r="M91" s="96"/>
      <c r="N91" s="4"/>
      <c r="O91" s="96"/>
      <c r="P91" s="91"/>
      <c r="Q91" s="91"/>
      <c r="R91" s="91"/>
      <c r="S91" s="91"/>
      <c r="T91" s="91"/>
      <c r="U91" s="91"/>
      <c r="V91" s="91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2:34" ht="13.5" customHeight="1">
      <c r="B92" s="3" t="s">
        <v>79</v>
      </c>
      <c r="C92" s="4" t="str">
        <f>B92</f>
        <v>(5350) PROGRAM ALLOCATION</v>
      </c>
      <c r="D92" s="5"/>
      <c r="E92" s="5"/>
      <c r="F92" s="5"/>
      <c r="G92" s="14">
        <f>SUM(W92:AA92)</f>
        <v>0</v>
      </c>
      <c r="H92" s="17"/>
      <c r="I92" s="5"/>
      <c r="J92" s="86"/>
      <c r="K92" s="91"/>
      <c r="L92" s="4"/>
      <c r="M92" s="96"/>
      <c r="N92" s="4"/>
      <c r="O92" s="96"/>
      <c r="P92" s="91"/>
      <c r="Q92" s="91"/>
      <c r="R92" s="91"/>
      <c r="S92" s="91"/>
      <c r="T92" s="91"/>
      <c r="U92" s="91"/>
      <c r="V92" s="91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2:34" ht="13.5" customHeight="1">
      <c r="B93" s="3" t="s">
        <v>80</v>
      </c>
      <c r="C93" s="4" t="str">
        <f>B93</f>
        <v>(5400) EDITORIAL/PROOFREADING/OUTSIDE</v>
      </c>
      <c r="D93" s="5"/>
      <c r="E93" s="5"/>
      <c r="F93" s="5"/>
      <c r="G93" s="14">
        <f>SUM(W93:AA93)</f>
        <v>0</v>
      </c>
      <c r="H93" s="17"/>
      <c r="I93" s="5"/>
      <c r="J93" s="86"/>
      <c r="K93" s="91"/>
      <c r="L93" s="4"/>
      <c r="M93" s="96"/>
      <c r="N93" s="4"/>
      <c r="O93" s="96"/>
      <c r="P93" s="91"/>
      <c r="Q93" s="91"/>
      <c r="R93" s="91"/>
      <c r="S93" s="91"/>
      <c r="T93" s="91"/>
      <c r="U93" s="91"/>
      <c r="V93" s="91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</row>
    <row r="94" spans="2:34" ht="13.5" customHeight="1">
      <c r="B94" s="3" t="s">
        <v>81</v>
      </c>
      <c r="C94" s="4" t="str">
        <f>B94</f>
        <v>(5401) TYPESETTING/COMPOSITION-OUTSD</v>
      </c>
      <c r="D94" s="5"/>
      <c r="E94" s="5"/>
      <c r="F94" s="5"/>
      <c r="G94" s="14">
        <f>SUM(W94:AA94)</f>
        <v>0</v>
      </c>
      <c r="H94" s="17"/>
      <c r="I94" s="5"/>
      <c r="J94" s="86"/>
      <c r="K94" s="91"/>
      <c r="L94" s="4"/>
      <c r="M94" s="96"/>
      <c r="N94" s="4"/>
      <c r="O94" s="96"/>
      <c r="P94" s="91"/>
      <c r="Q94" s="91"/>
      <c r="R94" s="91"/>
      <c r="S94" s="91"/>
      <c r="T94" s="91"/>
      <c r="U94" s="91"/>
      <c r="V94" s="91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2:34" ht="13.5" customHeight="1">
      <c r="B95" s="3" t="s">
        <v>82</v>
      </c>
      <c r="C95" s="4" t="str">
        <f>B95</f>
        <v>(5402) PRINTING-OUTSIDE</v>
      </c>
      <c r="D95" s="5"/>
      <c r="E95" s="5">
        <v>28</v>
      </c>
      <c r="F95" s="5"/>
      <c r="G95" s="14">
        <f>SUM(W95:AA95)</f>
        <v>0</v>
      </c>
      <c r="H95" s="17">
        <v>200</v>
      </c>
      <c r="I95" s="5"/>
      <c r="J95" s="86"/>
      <c r="K95" s="91"/>
      <c r="L95" s="4"/>
      <c r="M95" s="96"/>
      <c r="N95" s="4"/>
      <c r="O95" s="96"/>
      <c r="P95" s="91"/>
      <c r="Q95" s="91"/>
      <c r="R95" s="91"/>
      <c r="S95" s="91"/>
      <c r="T95" s="91"/>
      <c r="U95" s="91"/>
      <c r="V95" s="91"/>
      <c r="W95" s="20"/>
      <c r="X95" s="20"/>
      <c r="Y95" s="20"/>
      <c r="Z95" s="20"/>
      <c r="AA95" s="20"/>
      <c r="AB95" s="20">
        <v>28</v>
      </c>
      <c r="AC95" s="20"/>
      <c r="AD95" s="20"/>
      <c r="AE95" s="20"/>
      <c r="AF95" s="20"/>
      <c r="AG95" s="20"/>
      <c r="AH95" s="20"/>
    </row>
    <row r="96" spans="2:34" ht="13.5" customHeight="1">
      <c r="B96" s="3" t="s">
        <v>83</v>
      </c>
      <c r="C96" s="4" t="str">
        <f>B96</f>
        <v>(5403) BINDING-OUTSIDE</v>
      </c>
      <c r="D96" s="5"/>
      <c r="E96" s="5"/>
      <c r="F96" s="5"/>
      <c r="G96" s="14">
        <f>SUM(W96:AA96)</f>
        <v>0</v>
      </c>
      <c r="H96" s="17"/>
      <c r="I96" s="5"/>
      <c r="J96" s="86"/>
      <c r="K96" s="91"/>
      <c r="L96" s="4"/>
      <c r="M96" s="96"/>
      <c r="N96" s="4"/>
      <c r="O96" s="96"/>
      <c r="P96" s="91"/>
      <c r="Q96" s="91"/>
      <c r="R96" s="91"/>
      <c r="S96" s="91"/>
      <c r="T96" s="91"/>
      <c r="U96" s="91"/>
      <c r="V96" s="91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2:34" ht="13.5" customHeight="1">
      <c r="B97" s="3" t="s">
        <v>84</v>
      </c>
      <c r="C97" s="4" t="str">
        <f>B97</f>
        <v>(5404) DESIGN SERVICE-OUTSIDE</v>
      </c>
      <c r="D97" s="5"/>
      <c r="E97" s="5"/>
      <c r="F97" s="5"/>
      <c r="G97" s="14">
        <f>SUM(W97:AA97)</f>
        <v>0</v>
      </c>
      <c r="H97" s="17"/>
      <c r="I97" s="5"/>
      <c r="J97" s="86"/>
      <c r="K97" s="91"/>
      <c r="L97" s="4"/>
      <c r="M97" s="96"/>
      <c r="N97" s="4"/>
      <c r="O97" s="96"/>
      <c r="P97" s="91"/>
      <c r="Q97" s="91"/>
      <c r="R97" s="91"/>
      <c r="S97" s="91"/>
      <c r="T97" s="91"/>
      <c r="U97" s="91"/>
      <c r="V97" s="91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2:34" ht="13.5" customHeight="1">
      <c r="B98" s="3" t="s">
        <v>85</v>
      </c>
      <c r="C98" s="4" t="str">
        <f>B98</f>
        <v>(5406) REVIEW SERVICE</v>
      </c>
      <c r="D98" s="5"/>
      <c r="E98" s="5"/>
      <c r="F98" s="5"/>
      <c r="G98" s="14">
        <f>SUM(W98:AA98)</f>
        <v>0</v>
      </c>
      <c r="H98" s="17"/>
      <c r="I98" s="5"/>
      <c r="J98" s="86"/>
      <c r="K98" s="91"/>
      <c r="L98" s="4"/>
      <c r="M98" s="96"/>
      <c r="N98" s="4"/>
      <c r="O98" s="96"/>
      <c r="P98" s="91"/>
      <c r="Q98" s="91"/>
      <c r="R98" s="91"/>
      <c r="S98" s="91"/>
      <c r="T98" s="91"/>
      <c r="U98" s="91"/>
      <c r="V98" s="91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2:34" ht="13.5" customHeight="1">
      <c r="B99" s="3" t="s">
        <v>86</v>
      </c>
      <c r="C99" s="4" t="str">
        <f>B99</f>
        <v>(5410) MAIL SERVICE-OUTSIDE</v>
      </c>
      <c r="D99" s="5"/>
      <c r="E99" s="5"/>
      <c r="F99" s="5"/>
      <c r="G99" s="14">
        <f>SUM(W99:AA99)</f>
        <v>0</v>
      </c>
      <c r="H99" s="17"/>
      <c r="I99" s="5"/>
      <c r="J99" s="86"/>
      <c r="K99" s="91"/>
      <c r="L99" s="4"/>
      <c r="M99" s="96"/>
      <c r="N99" s="4"/>
      <c r="O99" s="96"/>
      <c r="P99" s="91"/>
      <c r="Q99" s="91"/>
      <c r="R99" s="91"/>
      <c r="S99" s="91"/>
      <c r="T99" s="91"/>
      <c r="U99" s="91"/>
      <c r="V99" s="91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2:34" ht="13.5" customHeight="1">
      <c r="B100" s="3" t="s">
        <v>87</v>
      </c>
      <c r="C100" s="4" t="str">
        <f>B100</f>
        <v>(5411) ADVERTISING/SPACE</v>
      </c>
      <c r="D100" s="5"/>
      <c r="E100" s="5"/>
      <c r="F100" s="5"/>
      <c r="G100" s="14">
        <f>SUM(W100:AA100)</f>
        <v>0</v>
      </c>
      <c r="H100" s="17"/>
      <c r="I100" s="5"/>
      <c r="J100" s="86"/>
      <c r="K100" s="91"/>
      <c r="L100" s="4"/>
      <c r="M100" s="96"/>
      <c r="N100" s="4"/>
      <c r="O100" s="96"/>
      <c r="P100" s="91"/>
      <c r="Q100" s="91"/>
      <c r="R100" s="91"/>
      <c r="S100" s="91"/>
      <c r="T100" s="91"/>
      <c r="U100" s="91"/>
      <c r="V100" s="91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2:34" ht="13.5" customHeight="1">
      <c r="B101" s="3" t="s">
        <v>88</v>
      </c>
      <c r="C101" s="4" t="str">
        <f>B101</f>
        <v>(5412) ADVERTISING/DIRECT</v>
      </c>
      <c r="D101" s="5"/>
      <c r="E101" s="5"/>
      <c r="F101" s="5"/>
      <c r="G101" s="14">
        <f>SUM(W101:AA101)</f>
        <v>0</v>
      </c>
      <c r="H101" s="17"/>
      <c r="I101" s="5"/>
      <c r="J101" s="86"/>
      <c r="K101" s="91"/>
      <c r="L101" s="4"/>
      <c r="M101" s="96"/>
      <c r="N101" s="4"/>
      <c r="O101" s="96"/>
      <c r="P101" s="91"/>
      <c r="Q101" s="91"/>
      <c r="R101" s="91"/>
      <c r="S101" s="91"/>
      <c r="T101" s="91"/>
      <c r="U101" s="91"/>
      <c r="V101" s="91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2:34" ht="13.5" customHeight="1">
      <c r="B102" s="3" t="s">
        <v>89</v>
      </c>
      <c r="C102" s="4" t="str">
        <f>B102</f>
        <v>(5413) MAIL LIST RENTAL</v>
      </c>
      <c r="D102" s="5"/>
      <c r="E102" s="5"/>
      <c r="F102" s="5"/>
      <c r="G102" s="14">
        <f>SUM(W102:AA102)</f>
        <v>0</v>
      </c>
      <c r="H102" s="17"/>
      <c r="I102" s="5"/>
      <c r="J102" s="86"/>
      <c r="K102" s="91"/>
      <c r="L102" s="4"/>
      <c r="M102" s="96"/>
      <c r="N102" s="4"/>
      <c r="O102" s="96"/>
      <c r="P102" s="91"/>
      <c r="Q102" s="91"/>
      <c r="R102" s="91"/>
      <c r="S102" s="91"/>
      <c r="T102" s="91"/>
      <c r="U102" s="91"/>
      <c r="V102" s="91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2:34" ht="13.5" customHeight="1">
      <c r="B103" s="3" t="s">
        <v>90</v>
      </c>
      <c r="C103" s="4" t="str">
        <f>B103</f>
        <v>(5414) SUPPLIES/PRODUCTION</v>
      </c>
      <c r="D103" s="5"/>
      <c r="E103" s="5"/>
      <c r="F103" s="5"/>
      <c r="G103" s="14">
        <f>SUM(W103:AA103)</f>
        <v>0</v>
      </c>
      <c r="H103" s="17"/>
      <c r="I103" s="5"/>
      <c r="J103" s="86"/>
      <c r="K103" s="91"/>
      <c r="L103" s="4"/>
      <c r="M103" s="96"/>
      <c r="N103" s="4"/>
      <c r="O103" s="96"/>
      <c r="P103" s="91"/>
      <c r="Q103" s="91"/>
      <c r="R103" s="91"/>
      <c r="S103" s="91"/>
      <c r="T103" s="91"/>
      <c r="U103" s="91"/>
      <c r="V103" s="91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2:34" ht="13.5" customHeight="1">
      <c r="B104" s="3" t="s">
        <v>91</v>
      </c>
      <c r="C104" s="4" t="str">
        <f>B104</f>
        <v>(5415) PRE-PRESS/PHOTOGRAPHIC SERVICE</v>
      </c>
      <c r="D104" s="5"/>
      <c r="E104" s="5"/>
      <c r="F104" s="5"/>
      <c r="G104" s="14">
        <f>SUM(W104:AA104)</f>
        <v>0</v>
      </c>
      <c r="H104" s="17"/>
      <c r="I104" s="5"/>
      <c r="J104" s="86"/>
      <c r="K104" s="91"/>
      <c r="L104" s="4"/>
      <c r="M104" s="96"/>
      <c r="N104" s="4"/>
      <c r="O104" s="96"/>
      <c r="P104" s="91"/>
      <c r="Q104" s="91"/>
      <c r="R104" s="91"/>
      <c r="S104" s="91"/>
      <c r="T104" s="91"/>
      <c r="U104" s="91"/>
      <c r="V104" s="91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2:34" ht="13.5" customHeight="1">
      <c r="B105" s="3" t="s">
        <v>92</v>
      </c>
      <c r="C105" s="4" t="str">
        <f>B105</f>
        <v>(5416) ADVERTISING PRODUCTION COST</v>
      </c>
      <c r="D105" s="5"/>
      <c r="E105" s="5"/>
      <c r="F105" s="5"/>
      <c r="G105" s="14">
        <f>SUM(W105:AA105)</f>
        <v>0</v>
      </c>
      <c r="H105" s="17"/>
      <c r="I105" s="5"/>
      <c r="J105" s="86"/>
      <c r="K105" s="91"/>
      <c r="L105" s="4"/>
      <c r="M105" s="96"/>
      <c r="N105" s="4"/>
      <c r="O105" s="96"/>
      <c r="P105" s="91"/>
      <c r="Q105" s="91"/>
      <c r="R105" s="91"/>
      <c r="S105" s="91"/>
      <c r="T105" s="91"/>
      <c r="U105" s="91"/>
      <c r="V105" s="91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2:34" ht="13.5" customHeight="1">
      <c r="B106" s="3" t="s">
        <v>93</v>
      </c>
      <c r="C106" s="4" t="str">
        <f>B106</f>
        <v>(5420) COPYRIGHT FEES</v>
      </c>
      <c r="D106" s="5"/>
      <c r="E106" s="5"/>
      <c r="F106" s="5"/>
      <c r="G106" s="14">
        <f>SUM(W106:AA106)</f>
        <v>0</v>
      </c>
      <c r="H106" s="17"/>
      <c r="I106" s="5"/>
      <c r="J106" s="86"/>
      <c r="K106" s="91"/>
      <c r="L106" s="4"/>
      <c r="M106" s="96"/>
      <c r="N106" s="4"/>
      <c r="O106" s="96"/>
      <c r="P106" s="91"/>
      <c r="Q106" s="91"/>
      <c r="R106" s="91"/>
      <c r="S106" s="91"/>
      <c r="T106" s="91"/>
      <c r="U106" s="91"/>
      <c r="V106" s="91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2:34" ht="13.5" customHeight="1">
      <c r="B107" s="3" t="s">
        <v>94</v>
      </c>
      <c r="C107" s="4" t="str">
        <f>B107</f>
        <v>(5430) WEB OPERATING EXPENSES</v>
      </c>
      <c r="D107" s="5"/>
      <c r="E107" s="5"/>
      <c r="F107" s="5"/>
      <c r="G107" s="14">
        <f>SUM(W107:AA107)</f>
        <v>0</v>
      </c>
      <c r="H107" s="17"/>
      <c r="I107" s="5"/>
      <c r="J107" s="86"/>
      <c r="K107" s="91"/>
      <c r="L107" s="4"/>
      <c r="M107" s="96"/>
      <c r="N107" s="4"/>
      <c r="O107" s="96"/>
      <c r="P107" s="91"/>
      <c r="Q107" s="91"/>
      <c r="R107" s="91"/>
      <c r="S107" s="91"/>
      <c r="T107" s="91"/>
      <c r="U107" s="91"/>
      <c r="V107" s="91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2:34" ht="13.5" customHeight="1">
      <c r="B108" s="3" t="s">
        <v>95</v>
      </c>
      <c r="C108" s="4" t="str">
        <f>B108</f>
        <v>(5431) WEBINAR/WEBCASTS/WEB CE EXP</v>
      </c>
      <c r="D108" s="5"/>
      <c r="E108" s="5"/>
      <c r="F108" s="5"/>
      <c r="G108" s="14">
        <f>SUM(W108:AA108)</f>
        <v>0</v>
      </c>
      <c r="H108" s="17"/>
      <c r="I108" s="5"/>
      <c r="J108" s="86"/>
      <c r="K108" s="91"/>
      <c r="L108" s="4"/>
      <c r="M108" s="96"/>
      <c r="N108" s="4"/>
      <c r="O108" s="96"/>
      <c r="P108" s="91"/>
      <c r="Q108" s="91"/>
      <c r="R108" s="91"/>
      <c r="S108" s="91"/>
      <c r="T108" s="91"/>
      <c r="U108" s="91"/>
      <c r="V108" s="91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2:34" ht="13.5" customHeight="1">
      <c r="B109" s="3" t="s">
        <v>96</v>
      </c>
      <c r="C109" s="4" t="str">
        <f>B109</f>
        <v>(5432) PURCHASED INVENTORY</v>
      </c>
      <c r="D109" s="5"/>
      <c r="E109" s="5"/>
      <c r="F109" s="5"/>
      <c r="G109" s="14">
        <f>SUM(W109:AA109)</f>
        <v>0</v>
      </c>
      <c r="H109" s="17"/>
      <c r="I109" s="5"/>
      <c r="J109" s="86"/>
      <c r="K109" s="91"/>
      <c r="L109" s="4"/>
      <c r="M109" s="96"/>
      <c r="N109" s="4"/>
      <c r="O109" s="96"/>
      <c r="P109" s="91"/>
      <c r="Q109" s="91"/>
      <c r="R109" s="91"/>
      <c r="S109" s="91"/>
      <c r="T109" s="91"/>
      <c r="U109" s="91"/>
      <c r="V109" s="91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2:34" ht="13.5" customHeight="1">
      <c r="B110" s="3" t="s">
        <v>97</v>
      </c>
      <c r="C110" s="4" t="str">
        <f>B110</f>
        <v>(5433) ORDER PROCESSING/FULFILLMENT</v>
      </c>
      <c r="D110" s="5"/>
      <c r="E110" s="5"/>
      <c r="F110" s="5"/>
      <c r="G110" s="14">
        <f>SUM(W110:AA110)</f>
        <v>0</v>
      </c>
      <c r="H110" s="17"/>
      <c r="I110" s="5"/>
      <c r="J110" s="86"/>
      <c r="K110" s="91"/>
      <c r="L110" s="4"/>
      <c r="M110" s="96"/>
      <c r="N110" s="4"/>
      <c r="O110" s="96"/>
      <c r="P110" s="91"/>
      <c r="Q110" s="91"/>
      <c r="R110" s="91"/>
      <c r="S110" s="91"/>
      <c r="T110" s="91"/>
      <c r="U110" s="91"/>
      <c r="V110" s="91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2:34" ht="13.5" customHeight="1">
      <c r="B111" s="3" t="s">
        <v>98</v>
      </c>
      <c r="C111" s="4" t="str">
        <f>B111</f>
        <v>(5480) COST OF SALES</v>
      </c>
      <c r="D111" s="5"/>
      <c r="E111" s="5"/>
      <c r="F111" s="5"/>
      <c r="G111" s="14">
        <f>SUM(W111:AA111)</f>
        <v>0</v>
      </c>
      <c r="H111" s="17"/>
      <c r="I111" s="5"/>
      <c r="J111" s="86"/>
      <c r="K111" s="91"/>
      <c r="L111" s="4"/>
      <c r="M111" s="96"/>
      <c r="N111" s="4"/>
      <c r="O111" s="96"/>
      <c r="P111" s="91"/>
      <c r="Q111" s="91"/>
      <c r="R111" s="91"/>
      <c r="S111" s="91"/>
      <c r="T111" s="91"/>
      <c r="U111" s="91"/>
      <c r="V111" s="91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2:34" ht="13.5" customHeight="1">
      <c r="B112" s="3" t="s">
        <v>99</v>
      </c>
      <c r="C112" s="4" t="str">
        <f>B112</f>
        <v>(5490) INVENTORY ADJUSTMENT</v>
      </c>
      <c r="D112" s="5"/>
      <c r="E112" s="5"/>
      <c r="F112" s="5"/>
      <c r="G112" s="14">
        <f>SUM(W112:AA112)</f>
        <v>0</v>
      </c>
      <c r="H112" s="17"/>
      <c r="I112" s="5"/>
      <c r="J112" s="86"/>
      <c r="K112" s="91"/>
      <c r="L112" s="4"/>
      <c r="M112" s="96"/>
      <c r="N112" s="4"/>
      <c r="O112" s="96"/>
      <c r="P112" s="91"/>
      <c r="Q112" s="91"/>
      <c r="R112" s="91"/>
      <c r="S112" s="91"/>
      <c r="T112" s="91"/>
      <c r="U112" s="91"/>
      <c r="V112" s="91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2:34" ht="13.5" customHeight="1">
      <c r="B113" s="3" t="s">
        <v>100</v>
      </c>
      <c r="C113" s="4" t="str">
        <f>B113</f>
        <v>(5499) INVENTORY RESERVE ADJUSTMENT</v>
      </c>
      <c r="D113" s="5"/>
      <c r="E113" s="5"/>
      <c r="F113" s="5"/>
      <c r="G113" s="14">
        <f>SUM(W113:AA113)</f>
        <v>0</v>
      </c>
      <c r="H113" s="17"/>
      <c r="I113" s="5"/>
      <c r="J113" s="86"/>
      <c r="K113" s="91"/>
      <c r="L113" s="4"/>
      <c r="M113" s="96"/>
      <c r="N113" s="4"/>
      <c r="O113" s="96"/>
      <c r="P113" s="91"/>
      <c r="Q113" s="91"/>
      <c r="R113" s="91"/>
      <c r="S113" s="91"/>
      <c r="T113" s="91"/>
      <c r="U113" s="91"/>
      <c r="V113" s="91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2:34" ht="13.5" customHeight="1">
      <c r="B114" s="3" t="s">
        <v>101</v>
      </c>
      <c r="C114" s="4" t="str">
        <f>B114</f>
        <v>(5030) STAFF RECRUITMENT/RELOCATION</v>
      </c>
      <c r="D114" s="5"/>
      <c r="E114" s="5"/>
      <c r="F114" s="5"/>
      <c r="G114" s="14">
        <f>SUM(W114:AA114)</f>
        <v>0</v>
      </c>
      <c r="H114" s="17"/>
      <c r="I114" s="5"/>
      <c r="J114" s="86"/>
      <c r="K114" s="91"/>
      <c r="L114" s="4"/>
      <c r="M114" s="96"/>
      <c r="N114" s="4"/>
      <c r="O114" s="96"/>
      <c r="P114" s="91"/>
      <c r="Q114" s="91"/>
      <c r="R114" s="91"/>
      <c r="S114" s="91"/>
      <c r="T114" s="91"/>
      <c r="U114" s="91"/>
      <c r="V114" s="91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2:34" ht="13.5" customHeight="1">
      <c r="B115" s="3" t="s">
        <v>102</v>
      </c>
      <c r="C115" s="4" t="str">
        <f>B115</f>
        <v>(5031) STAFF DEVELOPMENT</v>
      </c>
      <c r="D115" s="5"/>
      <c r="E115" s="5"/>
      <c r="F115" s="5"/>
      <c r="G115" s="14">
        <f>SUM(W115:AA115)</f>
        <v>0</v>
      </c>
      <c r="H115" s="17"/>
      <c r="I115" s="5"/>
      <c r="J115" s="86"/>
      <c r="K115" s="91"/>
      <c r="L115" s="4"/>
      <c r="M115" s="96"/>
      <c r="N115" s="4"/>
      <c r="O115" s="96"/>
      <c r="P115" s="91"/>
      <c r="Q115" s="91"/>
      <c r="R115" s="91"/>
      <c r="S115" s="91"/>
      <c r="T115" s="91"/>
      <c r="U115" s="91"/>
      <c r="V115" s="91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2:34" ht="13.5" customHeight="1">
      <c r="B116" s="3" t="s">
        <v>103</v>
      </c>
      <c r="C116" s="4" t="str">
        <f>B116</f>
        <v>(5500) SUPPLIES/OPERATING</v>
      </c>
      <c r="D116" s="5">
        <v>46.75</v>
      </c>
      <c r="E116" s="5"/>
      <c r="F116" s="5"/>
      <c r="G116" s="14">
        <f>SUM(W116:AA116)</f>
        <v>0</v>
      </c>
      <c r="H116" s="17">
        <v>200</v>
      </c>
      <c r="I116" s="5">
        <v>100</v>
      </c>
      <c r="J116" s="86">
        <v>100</v>
      </c>
      <c r="K116" s="91"/>
      <c r="L116" s="4"/>
      <c r="M116" s="96"/>
      <c r="N116" s="4"/>
      <c r="O116" s="96">
        <v>50</v>
      </c>
      <c r="P116" s="91"/>
      <c r="Q116" s="91"/>
      <c r="R116" s="91"/>
      <c r="S116" s="91"/>
      <c r="T116" s="91">
        <v>50</v>
      </c>
      <c r="U116" s="91"/>
      <c r="V116" s="91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2:34" ht="13.5" customHeight="1">
      <c r="B117" s="3" t="s">
        <v>104</v>
      </c>
      <c r="C117" s="4" t="str">
        <f>B117</f>
        <v>(5501) EQUIPMENT &amp; SOFTWARE/MINOR</v>
      </c>
      <c r="D117" s="5"/>
      <c r="E117" s="5"/>
      <c r="F117" s="5"/>
      <c r="G117" s="14">
        <f>SUM(W117:AA117)</f>
        <v>0</v>
      </c>
      <c r="H117" s="17"/>
      <c r="I117" s="5"/>
      <c r="J117" s="86"/>
      <c r="K117" s="91"/>
      <c r="L117" s="4"/>
      <c r="M117" s="96"/>
      <c r="N117" s="4"/>
      <c r="O117" s="96"/>
      <c r="P117" s="91"/>
      <c r="Q117" s="91"/>
      <c r="R117" s="91"/>
      <c r="S117" s="91"/>
      <c r="T117" s="91"/>
      <c r="U117" s="91"/>
      <c r="V117" s="91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2:34" ht="13.5" customHeight="1">
      <c r="B118" s="3" t="s">
        <v>105</v>
      </c>
      <c r="C118" s="4" t="str">
        <f>B118</f>
        <v>(5502) REFERENCE MATERIAL/PERIODICALS</v>
      </c>
      <c r="D118" s="5"/>
      <c r="E118" s="5"/>
      <c r="F118" s="5"/>
      <c r="G118" s="14">
        <f>SUM(W118:AA118)</f>
        <v>0</v>
      </c>
      <c r="H118" s="17"/>
      <c r="I118" s="5"/>
      <c r="J118" s="86"/>
      <c r="K118" s="91"/>
      <c r="L118" s="4"/>
      <c r="M118" s="96"/>
      <c r="N118" s="4"/>
      <c r="O118" s="96"/>
      <c r="P118" s="91"/>
      <c r="Q118" s="91"/>
      <c r="R118" s="91"/>
      <c r="S118" s="91"/>
      <c r="T118" s="91"/>
      <c r="U118" s="91"/>
      <c r="V118" s="91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2:34" ht="13.5" customHeight="1">
      <c r="B119" s="3" t="s">
        <v>106</v>
      </c>
      <c r="C119" s="4" t="str">
        <f>B119</f>
        <v>(5510) INSURANCE</v>
      </c>
      <c r="D119" s="5"/>
      <c r="E119" s="5"/>
      <c r="F119" s="5"/>
      <c r="G119" s="14">
        <f>SUM(W119:AA119)</f>
        <v>0</v>
      </c>
      <c r="H119" s="17"/>
      <c r="I119" s="5"/>
      <c r="J119" s="86"/>
      <c r="K119" s="91"/>
      <c r="L119" s="4"/>
      <c r="M119" s="96"/>
      <c r="N119" s="4"/>
      <c r="O119" s="96"/>
      <c r="P119" s="91"/>
      <c r="Q119" s="91"/>
      <c r="R119" s="91"/>
      <c r="S119" s="91"/>
      <c r="T119" s="91"/>
      <c r="U119" s="91"/>
      <c r="V119" s="91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2:34" ht="13.5" customHeight="1">
      <c r="B120" s="3" t="s">
        <v>107</v>
      </c>
      <c r="C120" s="4" t="str">
        <f>B120</f>
        <v>(5520) EQUIPMENT RENTAL/LEASE</v>
      </c>
      <c r="D120" s="5"/>
      <c r="E120" s="5"/>
      <c r="F120" s="5"/>
      <c r="G120" s="14">
        <f>SUM(W120:AA120)</f>
        <v>0</v>
      </c>
      <c r="H120" s="17"/>
      <c r="I120" s="5"/>
      <c r="J120" s="86"/>
      <c r="K120" s="91"/>
      <c r="L120" s="4"/>
      <c r="M120" s="96"/>
      <c r="N120" s="4"/>
      <c r="O120" s="96"/>
      <c r="P120" s="91"/>
      <c r="Q120" s="91"/>
      <c r="R120" s="91"/>
      <c r="S120" s="91"/>
      <c r="T120" s="91"/>
      <c r="U120" s="91"/>
      <c r="V120" s="91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2:34" ht="13.5" customHeight="1">
      <c r="B121" s="3" t="s">
        <v>108</v>
      </c>
      <c r="C121" s="4" t="str">
        <f>B121</f>
        <v>(5521) SPACE RENT</v>
      </c>
      <c r="D121" s="5"/>
      <c r="E121" s="5"/>
      <c r="F121" s="5"/>
      <c r="G121" s="14">
        <f>SUM(W121:AA121)</f>
        <v>0</v>
      </c>
      <c r="H121" s="17"/>
      <c r="I121" s="5"/>
      <c r="J121" s="86"/>
      <c r="K121" s="91"/>
      <c r="L121" s="4"/>
      <c r="M121" s="96"/>
      <c r="N121" s="4"/>
      <c r="O121" s="96"/>
      <c r="P121" s="91"/>
      <c r="Q121" s="91"/>
      <c r="R121" s="91"/>
      <c r="S121" s="91"/>
      <c r="T121" s="91"/>
      <c r="U121" s="91"/>
      <c r="V121" s="91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</row>
    <row r="122" spans="2:34" ht="13.5" customHeight="1">
      <c r="B122" s="3" t="s">
        <v>109</v>
      </c>
      <c r="C122" s="4" t="str">
        <f>B122</f>
        <v>(5522) TELEPHONE/FAX</v>
      </c>
      <c r="D122" s="5"/>
      <c r="E122" s="5"/>
      <c r="F122" s="5"/>
      <c r="G122" s="14">
        <f>SUM(W122:AA122)</f>
        <v>0</v>
      </c>
      <c r="H122" s="17"/>
      <c r="I122" s="5"/>
      <c r="J122" s="86"/>
      <c r="K122" s="91"/>
      <c r="L122" s="4"/>
      <c r="M122" s="96"/>
      <c r="N122" s="4"/>
      <c r="O122" s="96"/>
      <c r="P122" s="91"/>
      <c r="Q122" s="91"/>
      <c r="R122" s="91"/>
      <c r="S122" s="91"/>
      <c r="T122" s="91"/>
      <c r="U122" s="91"/>
      <c r="V122" s="91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2:34" ht="13.5" customHeight="1">
      <c r="B123" s="3" t="s">
        <v>110</v>
      </c>
      <c r="C123" s="4" t="str">
        <f>B123</f>
        <v>(5523) POSTAGE/E-MAIL</v>
      </c>
      <c r="D123" s="5"/>
      <c r="E123" s="5"/>
      <c r="F123" s="5"/>
      <c r="G123" s="14">
        <f>SUM(W123:AA123)</f>
        <v>0</v>
      </c>
      <c r="H123" s="17"/>
      <c r="I123" s="5"/>
      <c r="J123" s="86"/>
      <c r="K123" s="91"/>
      <c r="L123" s="4"/>
      <c r="M123" s="96"/>
      <c r="N123" s="4"/>
      <c r="O123" s="96"/>
      <c r="P123" s="91"/>
      <c r="Q123" s="91"/>
      <c r="R123" s="91"/>
      <c r="S123" s="91"/>
      <c r="T123" s="91"/>
      <c r="U123" s="91"/>
      <c r="V123" s="91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2:34" ht="13.5" customHeight="1">
      <c r="B124" s="3" t="s">
        <v>111</v>
      </c>
      <c r="C124" s="4" t="str">
        <f>B124</f>
        <v>(5525) UTILITIES</v>
      </c>
      <c r="D124" s="5"/>
      <c r="E124" s="5"/>
      <c r="F124" s="5"/>
      <c r="G124" s="14">
        <f>SUM(W124:AA124)</f>
        <v>0</v>
      </c>
      <c r="H124" s="17"/>
      <c r="I124" s="5"/>
      <c r="J124" s="86"/>
      <c r="K124" s="91"/>
      <c r="L124" s="4"/>
      <c r="M124" s="96"/>
      <c r="N124" s="4"/>
      <c r="O124" s="96"/>
      <c r="P124" s="91"/>
      <c r="Q124" s="91"/>
      <c r="R124" s="91"/>
      <c r="S124" s="91"/>
      <c r="T124" s="91"/>
      <c r="U124" s="91"/>
      <c r="V124" s="91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2:34" ht="13.5" customHeight="1">
      <c r="B125" s="3" t="s">
        <v>112</v>
      </c>
      <c r="C125" s="4" t="str">
        <f>B125</f>
        <v>(5530) DEPRECIATION F/E</v>
      </c>
      <c r="D125" s="5"/>
      <c r="E125" s="5"/>
      <c r="F125" s="5"/>
      <c r="G125" s="14">
        <f>SUM(W125:AA125)</f>
        <v>0</v>
      </c>
      <c r="H125" s="17"/>
      <c r="I125" s="5"/>
      <c r="J125" s="86"/>
      <c r="K125" s="91"/>
      <c r="L125" s="4"/>
      <c r="M125" s="96"/>
      <c r="N125" s="4"/>
      <c r="O125" s="96"/>
      <c r="P125" s="91"/>
      <c r="Q125" s="91"/>
      <c r="R125" s="91"/>
      <c r="S125" s="91"/>
      <c r="T125" s="91"/>
      <c r="U125" s="91"/>
      <c r="V125" s="91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</row>
    <row r="126" spans="2:34" ht="13.5" hidden="1">
      <c r="B126" s="3" t="s">
        <v>113</v>
      </c>
      <c r="C126" s="4" t="str">
        <f>B126</f>
        <v>(5531) DEPRECIATION BUILDING</v>
      </c>
      <c r="D126" s="5"/>
      <c r="E126" s="5"/>
      <c r="F126" s="5"/>
      <c r="G126" s="14">
        <f>SUM(W126:AA126)</f>
        <v>0</v>
      </c>
      <c r="H126" s="17"/>
      <c r="I126" s="5"/>
      <c r="J126" s="86"/>
      <c r="K126" s="91"/>
      <c r="L126" s="4"/>
      <c r="M126" s="96"/>
      <c r="N126" s="4"/>
      <c r="O126" s="96"/>
      <c r="P126" s="91"/>
      <c r="Q126" s="91"/>
      <c r="R126" s="91"/>
      <c r="S126" s="91"/>
      <c r="T126" s="91"/>
      <c r="U126" s="91"/>
      <c r="V126" s="91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2:34" ht="13.5" customHeight="1">
      <c r="B127" s="3" t="s">
        <v>114</v>
      </c>
      <c r="C127" s="4" t="str">
        <f>B127</f>
        <v>(5532) AMORT.- EQUIP N-S INTANGIBLE ASSETS</v>
      </c>
      <c r="D127" s="5"/>
      <c r="E127" s="5"/>
      <c r="F127" s="5"/>
      <c r="G127" s="14">
        <f>SUM(W127:AA127)</f>
        <v>0</v>
      </c>
      <c r="H127" s="17"/>
      <c r="I127" s="5"/>
      <c r="J127" s="86"/>
      <c r="K127" s="91"/>
      <c r="L127" s="4"/>
      <c r="M127" s="96"/>
      <c r="N127" s="4"/>
      <c r="O127" s="96"/>
      <c r="P127" s="91"/>
      <c r="Q127" s="91"/>
      <c r="R127" s="91"/>
      <c r="S127" s="91"/>
      <c r="T127" s="91"/>
      <c r="U127" s="91"/>
      <c r="V127" s="91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</row>
    <row r="128" spans="2:34" ht="13.5" hidden="1">
      <c r="B128" s="3" t="s">
        <v>115</v>
      </c>
      <c r="C128" s="4" t="str">
        <f>B128</f>
        <v>(5533) DO NOT USE N/S Intangible Assets</v>
      </c>
      <c r="D128" s="5"/>
      <c r="E128" s="5"/>
      <c r="F128" s="5"/>
      <c r="G128" s="14">
        <f>SUM(W128:AA128)</f>
        <v>0</v>
      </c>
      <c r="H128" s="17"/>
      <c r="I128" s="5"/>
      <c r="J128" s="86"/>
      <c r="K128" s="91"/>
      <c r="L128" s="4"/>
      <c r="M128" s="96"/>
      <c r="N128" s="4"/>
      <c r="O128" s="96"/>
      <c r="P128" s="91"/>
      <c r="Q128" s="91"/>
      <c r="R128" s="91"/>
      <c r="S128" s="91"/>
      <c r="T128" s="91"/>
      <c r="U128" s="91"/>
      <c r="V128" s="91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2:34" ht="13.5" customHeight="1">
      <c r="B129" s="3" t="s">
        <v>116</v>
      </c>
      <c r="C129" s="4" t="str">
        <f>B129</f>
        <v>(5540) ROYALTY EXPENSE</v>
      </c>
      <c r="D129" s="5"/>
      <c r="E129" s="5"/>
      <c r="F129" s="5"/>
      <c r="G129" s="14">
        <f>SUM(W129:AA129)</f>
        <v>0</v>
      </c>
      <c r="H129" s="17"/>
      <c r="I129" s="5"/>
      <c r="J129" s="86"/>
      <c r="K129" s="91"/>
      <c r="L129" s="4"/>
      <c r="M129" s="96"/>
      <c r="N129" s="4"/>
      <c r="O129" s="96"/>
      <c r="P129" s="91"/>
      <c r="Q129" s="91"/>
      <c r="R129" s="91"/>
      <c r="S129" s="91"/>
      <c r="T129" s="91"/>
      <c r="U129" s="91"/>
      <c r="V129" s="91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</row>
    <row r="130" spans="2:34" ht="13.5" hidden="1">
      <c r="B130" s="3" t="s">
        <v>117</v>
      </c>
      <c r="C130" s="4" t="str">
        <f>B130</f>
        <v>(5541) COLLECTION EXPENSE</v>
      </c>
      <c r="D130" s="5"/>
      <c r="E130" s="5"/>
      <c r="F130" s="5"/>
      <c r="G130" s="14">
        <f>SUM(W130:AA130)</f>
        <v>0</v>
      </c>
      <c r="H130" s="17"/>
      <c r="I130" s="5"/>
      <c r="J130" s="86"/>
      <c r="K130" s="91"/>
      <c r="L130" s="4"/>
      <c r="M130" s="96"/>
      <c r="N130" s="4"/>
      <c r="O130" s="96"/>
      <c r="P130" s="91"/>
      <c r="Q130" s="91"/>
      <c r="R130" s="91"/>
      <c r="S130" s="91"/>
      <c r="T130" s="91"/>
      <c r="U130" s="91"/>
      <c r="V130" s="91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</row>
    <row r="131" spans="2:34" ht="13.5" customHeight="1">
      <c r="B131" s="3" t="s">
        <v>118</v>
      </c>
      <c r="C131" s="4" t="str">
        <f>B131</f>
        <v>(5543) BAD DEBT EXPENSE</v>
      </c>
      <c r="D131" s="5"/>
      <c r="E131" s="5"/>
      <c r="F131" s="5"/>
      <c r="G131" s="14">
        <f>SUM(W131:AA131)</f>
        <v>0</v>
      </c>
      <c r="H131" s="17"/>
      <c r="I131" s="5"/>
      <c r="J131" s="86"/>
      <c r="K131" s="91"/>
      <c r="L131" s="4"/>
      <c r="M131" s="96"/>
      <c r="N131" s="4"/>
      <c r="O131" s="96"/>
      <c r="P131" s="91"/>
      <c r="Q131" s="91"/>
      <c r="R131" s="91"/>
      <c r="S131" s="91"/>
      <c r="T131" s="91"/>
      <c r="U131" s="91"/>
      <c r="V131" s="91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</row>
    <row r="132" spans="2:34" ht="13.5" customHeight="1">
      <c r="B132" s="3" t="s">
        <v>119</v>
      </c>
      <c r="C132" s="4" t="str">
        <f>B132</f>
        <v>(5544) INTEREST EXPENSE</v>
      </c>
      <c r="D132" s="5"/>
      <c r="E132" s="5"/>
      <c r="F132" s="5"/>
      <c r="G132" s="14">
        <f>SUM(W132:AA132)</f>
        <v>0</v>
      </c>
      <c r="H132" s="17"/>
      <c r="I132" s="5"/>
      <c r="J132" s="86"/>
      <c r="K132" s="91"/>
      <c r="L132" s="4"/>
      <c r="M132" s="96"/>
      <c r="N132" s="4"/>
      <c r="O132" s="96"/>
      <c r="P132" s="91"/>
      <c r="Q132" s="91"/>
      <c r="R132" s="91"/>
      <c r="S132" s="91"/>
      <c r="T132" s="91"/>
      <c r="U132" s="91"/>
      <c r="V132" s="91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2:34" ht="13.5" customHeight="1">
      <c r="B133" s="3" t="s">
        <v>120</v>
      </c>
      <c r="C133" s="4" t="str">
        <f>B133</f>
        <v>(5545) TAXES/PROPERTY</v>
      </c>
      <c r="D133" s="5"/>
      <c r="E133" s="5"/>
      <c r="F133" s="5"/>
      <c r="G133" s="14">
        <f>SUM(W133:AA133)</f>
        <v>0</v>
      </c>
      <c r="H133" s="17"/>
      <c r="I133" s="5"/>
      <c r="J133" s="86"/>
      <c r="K133" s="91"/>
      <c r="L133" s="4"/>
      <c r="M133" s="96"/>
      <c r="N133" s="4"/>
      <c r="O133" s="96"/>
      <c r="P133" s="91"/>
      <c r="Q133" s="91"/>
      <c r="R133" s="91"/>
      <c r="S133" s="91"/>
      <c r="T133" s="91"/>
      <c r="U133" s="91"/>
      <c r="V133" s="91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</row>
    <row r="134" spans="2:34" ht="13.5" customHeight="1">
      <c r="B134" s="3" t="s">
        <v>121</v>
      </c>
      <c r="C134" s="4" t="str">
        <f>B134</f>
        <v>(5550) PROMOTION</v>
      </c>
      <c r="D134" s="5"/>
      <c r="E134" s="5"/>
      <c r="F134" s="5"/>
      <c r="G134" s="14">
        <f>SUM(W134:AA134)</f>
        <v>0</v>
      </c>
      <c r="H134" s="17"/>
      <c r="I134" s="5"/>
      <c r="J134" s="86"/>
      <c r="K134" s="91"/>
      <c r="L134" s="4"/>
      <c r="M134" s="96"/>
      <c r="N134" s="4"/>
      <c r="O134" s="96"/>
      <c r="P134" s="91"/>
      <c r="Q134" s="91"/>
      <c r="R134" s="91"/>
      <c r="S134" s="91"/>
      <c r="T134" s="91"/>
      <c r="U134" s="91"/>
      <c r="V134" s="91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2:34" ht="13.5" customHeight="1">
      <c r="B135" s="3" t="s">
        <v>122</v>
      </c>
      <c r="C135" s="4" t="str">
        <f>B135</f>
        <v>(5560) ORG SUPPORT/CONTRIBUTION</v>
      </c>
      <c r="D135" s="5"/>
      <c r="E135" s="5"/>
      <c r="F135" s="5"/>
      <c r="G135" s="14">
        <f>SUM(W135:AA135)</f>
        <v>0</v>
      </c>
      <c r="H135" s="17"/>
      <c r="I135" s="5"/>
      <c r="J135" s="86"/>
      <c r="K135" s="91"/>
      <c r="L135" s="4"/>
      <c r="M135" s="96"/>
      <c r="N135" s="4"/>
      <c r="O135" s="96"/>
      <c r="P135" s="91"/>
      <c r="Q135" s="91"/>
      <c r="R135" s="91"/>
      <c r="S135" s="91"/>
      <c r="T135" s="91"/>
      <c r="U135" s="91"/>
      <c r="V135" s="91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</row>
    <row r="136" spans="2:34" ht="13.5" customHeight="1">
      <c r="B136" s="3" t="s">
        <v>123</v>
      </c>
      <c r="C136" s="4" t="str">
        <f>B136</f>
        <v>(5599) MISC EXPENSE</v>
      </c>
      <c r="D136" s="5"/>
      <c r="E136" s="5"/>
      <c r="F136" s="5"/>
      <c r="G136" s="14">
        <f>SUM(W136:AA136)</f>
        <v>0</v>
      </c>
      <c r="H136" s="17">
        <v>500</v>
      </c>
      <c r="I136" s="5">
        <v>100</v>
      </c>
      <c r="J136" s="86">
        <v>100</v>
      </c>
      <c r="K136" s="91"/>
      <c r="L136" s="4"/>
      <c r="M136" s="96"/>
      <c r="N136" s="4"/>
      <c r="O136" s="96">
        <v>50</v>
      </c>
      <c r="P136" s="91"/>
      <c r="Q136" s="91"/>
      <c r="R136" s="91"/>
      <c r="S136" s="91"/>
      <c r="T136" s="91">
        <v>50</v>
      </c>
      <c r="U136" s="91"/>
      <c r="V136" s="91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</row>
    <row r="137" spans="2:34" ht="13.5" customHeight="1">
      <c r="B137" s="3" t="s">
        <v>124</v>
      </c>
      <c r="C137" s="4" t="str">
        <f>B137</f>
        <v>(5800) IMPAIRMENT / GW INTANGIBLE ASSETS</v>
      </c>
      <c r="D137" s="5"/>
      <c r="E137" s="5"/>
      <c r="F137" s="5"/>
      <c r="G137" s="14">
        <f>SUM(W137:AA137)</f>
        <v>0</v>
      </c>
      <c r="H137" s="17"/>
      <c r="I137" s="5"/>
      <c r="J137" s="86"/>
      <c r="K137" s="91"/>
      <c r="L137" s="4"/>
      <c r="M137" s="96"/>
      <c r="N137" s="4"/>
      <c r="O137" s="96"/>
      <c r="P137" s="91"/>
      <c r="Q137" s="91"/>
      <c r="R137" s="91"/>
      <c r="S137" s="91"/>
      <c r="T137" s="91"/>
      <c r="U137" s="91"/>
      <c r="V137" s="9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2:34" ht="13.5" customHeight="1">
      <c r="B138" s="3" t="s">
        <v>125</v>
      </c>
      <c r="C138" s="4" t="str">
        <f>B138</f>
        <v>(5901) IUT/CPU</v>
      </c>
      <c r="D138" s="5"/>
      <c r="E138" s="5">
        <v>59</v>
      </c>
      <c r="F138" s="5">
        <v>797</v>
      </c>
      <c r="G138" s="14">
        <f>SUM(W138:AA138)</f>
        <v>0</v>
      </c>
      <c r="H138" s="17"/>
      <c r="I138" s="5"/>
      <c r="J138" s="86"/>
      <c r="K138" s="91"/>
      <c r="L138" s="4"/>
      <c r="M138" s="96"/>
      <c r="N138" s="4"/>
      <c r="O138" s="96"/>
      <c r="P138" s="91"/>
      <c r="Q138" s="91"/>
      <c r="R138" s="91"/>
      <c r="S138" s="91"/>
      <c r="T138" s="91"/>
      <c r="U138" s="91"/>
      <c r="V138" s="91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>
        <v>59</v>
      </c>
      <c r="AH138" s="20"/>
    </row>
    <row r="139" spans="2:34" ht="13.5" customHeight="1">
      <c r="B139" s="3" t="s">
        <v>126</v>
      </c>
      <c r="C139" s="4" t="str">
        <f>B139</f>
        <v>(5902) IUT/DATA PROC</v>
      </c>
      <c r="D139" s="5"/>
      <c r="E139" s="5"/>
      <c r="F139" s="5"/>
      <c r="G139" s="14">
        <f>SUM(W139:AA139)</f>
        <v>0</v>
      </c>
      <c r="H139" s="17"/>
      <c r="I139" s="5"/>
      <c r="J139" s="86"/>
      <c r="K139" s="91"/>
      <c r="L139" s="4"/>
      <c r="M139" s="96"/>
      <c r="N139" s="4"/>
      <c r="O139" s="96"/>
      <c r="P139" s="91"/>
      <c r="Q139" s="91"/>
      <c r="R139" s="91"/>
      <c r="S139" s="91"/>
      <c r="T139" s="91"/>
      <c r="U139" s="91"/>
      <c r="V139" s="91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</row>
    <row r="140" spans="2:34" ht="13.5" customHeight="1">
      <c r="B140" s="3" t="s">
        <v>127</v>
      </c>
      <c r="C140" s="4" t="str">
        <f>B140</f>
        <v>(5903) IUT/SUBS PROC</v>
      </c>
      <c r="D140" s="5"/>
      <c r="E140" s="5"/>
      <c r="F140" s="5"/>
      <c r="G140" s="14">
        <f>SUM(W140:AA140)</f>
        <v>0</v>
      </c>
      <c r="H140" s="17"/>
      <c r="I140" s="5"/>
      <c r="J140" s="86"/>
      <c r="K140" s="91"/>
      <c r="L140" s="4"/>
      <c r="M140" s="96"/>
      <c r="N140" s="4"/>
      <c r="O140" s="96"/>
      <c r="P140" s="91"/>
      <c r="Q140" s="91"/>
      <c r="R140" s="91"/>
      <c r="S140" s="91"/>
      <c r="T140" s="91"/>
      <c r="U140" s="91"/>
      <c r="V140" s="91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2:34" ht="13.5" customHeight="1">
      <c r="B141" s="3" t="s">
        <v>128</v>
      </c>
      <c r="C141" s="4" t="str">
        <f>B141</f>
        <v>(5904) TRANSFER TO/FROM ENDOWMENT</v>
      </c>
      <c r="D141" s="5"/>
      <c r="E141" s="5"/>
      <c r="F141" s="5"/>
      <c r="G141" s="14">
        <f>SUM(W141:AA141)</f>
        <v>0</v>
      </c>
      <c r="H141" s="17"/>
      <c r="I141" s="5"/>
      <c r="J141" s="86"/>
      <c r="K141" s="91"/>
      <c r="L141" s="4"/>
      <c r="M141" s="96"/>
      <c r="N141" s="4"/>
      <c r="O141" s="96"/>
      <c r="P141" s="91"/>
      <c r="Q141" s="91"/>
      <c r="R141" s="91"/>
      <c r="S141" s="91"/>
      <c r="T141" s="91"/>
      <c r="U141" s="91"/>
      <c r="V141" s="91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</row>
    <row r="142" spans="2:34" ht="13.5" customHeight="1">
      <c r="B142" s="3" t="s">
        <v>129</v>
      </c>
      <c r="C142" s="4" t="str">
        <f>B142</f>
        <v>(5905) IUT/TELEPHONE</v>
      </c>
      <c r="D142" s="5"/>
      <c r="E142" s="5"/>
      <c r="F142" s="5"/>
      <c r="G142" s="14">
        <f>SUM(W142:AA142)</f>
        <v>0</v>
      </c>
      <c r="H142" s="17"/>
      <c r="I142" s="5"/>
      <c r="J142" s="86"/>
      <c r="K142" s="91"/>
      <c r="L142" s="4"/>
      <c r="M142" s="96"/>
      <c r="N142" s="4"/>
      <c r="O142" s="96"/>
      <c r="P142" s="91"/>
      <c r="Q142" s="91"/>
      <c r="R142" s="91"/>
      <c r="S142" s="91"/>
      <c r="T142" s="91"/>
      <c r="U142" s="91"/>
      <c r="V142" s="91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</row>
    <row r="143" spans="2:34" ht="13.5" customHeight="1">
      <c r="B143" s="3" t="s">
        <v>130</v>
      </c>
      <c r="C143" s="4" t="str">
        <f>B143</f>
        <v>(5906) IUT/ORDER BILLING</v>
      </c>
      <c r="D143" s="5"/>
      <c r="E143" s="5"/>
      <c r="F143" s="5"/>
      <c r="G143" s="14">
        <f>SUM(W143:AA143)</f>
        <v>0</v>
      </c>
      <c r="H143" s="17"/>
      <c r="I143" s="5"/>
      <c r="J143" s="86"/>
      <c r="K143" s="91"/>
      <c r="L143" s="4"/>
      <c r="M143" s="96"/>
      <c r="N143" s="4"/>
      <c r="O143" s="96"/>
      <c r="P143" s="91"/>
      <c r="Q143" s="91"/>
      <c r="R143" s="91"/>
      <c r="S143" s="91"/>
      <c r="T143" s="91"/>
      <c r="U143" s="91"/>
      <c r="V143" s="91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</row>
    <row r="144" spans="2:34" ht="13.5" customHeight="1">
      <c r="B144" s="3" t="s">
        <v>131</v>
      </c>
      <c r="C144" s="4" t="str">
        <f>B144</f>
        <v>(5908) IUT/MAINTENANCE</v>
      </c>
      <c r="D144" s="5"/>
      <c r="E144" s="5"/>
      <c r="F144" s="5"/>
      <c r="G144" s="14">
        <f>SUM(W144:AA144)</f>
        <v>0</v>
      </c>
      <c r="H144" s="17"/>
      <c r="I144" s="5"/>
      <c r="J144" s="86"/>
      <c r="K144" s="91"/>
      <c r="L144" s="4"/>
      <c r="M144" s="96"/>
      <c r="N144" s="4"/>
      <c r="O144" s="96"/>
      <c r="P144" s="91"/>
      <c r="Q144" s="91"/>
      <c r="R144" s="91"/>
      <c r="S144" s="91"/>
      <c r="T144" s="91"/>
      <c r="U144" s="91"/>
      <c r="V144" s="91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</row>
    <row r="145" spans="2:34" ht="13.5" customHeight="1">
      <c r="B145" s="3" t="s">
        <v>132</v>
      </c>
      <c r="C145" s="4" t="str">
        <f>B145</f>
        <v>(5909) IUT/DIST CTR</v>
      </c>
      <c r="D145" s="5"/>
      <c r="E145" s="5"/>
      <c r="F145" s="5"/>
      <c r="G145" s="14">
        <f>SUM(W145:AA145)</f>
        <v>0</v>
      </c>
      <c r="H145" s="17"/>
      <c r="I145" s="5"/>
      <c r="J145" s="86"/>
      <c r="K145" s="91"/>
      <c r="L145" s="4"/>
      <c r="M145" s="96"/>
      <c r="N145" s="4"/>
      <c r="O145" s="96"/>
      <c r="P145" s="91"/>
      <c r="Q145" s="91"/>
      <c r="R145" s="91"/>
      <c r="S145" s="91"/>
      <c r="T145" s="91"/>
      <c r="U145" s="91"/>
      <c r="V145" s="91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</row>
    <row r="146" spans="2:34" ht="13.5" customHeight="1">
      <c r="B146" s="3" t="s">
        <v>133</v>
      </c>
      <c r="C146" s="4" t="str">
        <f>B146</f>
        <v>(5910) IUT/REPRO CTR</v>
      </c>
      <c r="D146" s="5">
        <v>431.82999999999998</v>
      </c>
      <c r="E146" s="5">
        <v>218.28</v>
      </c>
      <c r="F146" s="5">
        <v>335.01999999999998</v>
      </c>
      <c r="G146" s="14">
        <f>SUM(W146:AA146)</f>
        <v>72.379999999999995</v>
      </c>
      <c r="H146" s="17">
        <v>1000</v>
      </c>
      <c r="I146" s="5">
        <v>500</v>
      </c>
      <c r="J146" s="86">
        <v>500</v>
      </c>
      <c r="K146" s="91"/>
      <c r="L146" s="4"/>
      <c r="M146" s="96"/>
      <c r="N146" s="4"/>
      <c r="O146" s="96">
        <v>250</v>
      </c>
      <c r="P146" s="91"/>
      <c r="Q146" s="91"/>
      <c r="R146" s="91"/>
      <c r="S146" s="91"/>
      <c r="T146" s="91">
        <v>250</v>
      </c>
      <c r="U146" s="91"/>
      <c r="V146" s="91"/>
      <c r="W146" s="20"/>
      <c r="X146" s="20"/>
      <c r="Y146" s="20"/>
      <c r="Z146" s="20"/>
      <c r="AA146" s="20">
        <v>72.379999999999995</v>
      </c>
      <c r="AB146" s="20"/>
      <c r="AC146" s="20"/>
      <c r="AD146" s="20"/>
      <c r="AE146" s="20"/>
      <c r="AF146" s="20">
        <v>263.82999999999998</v>
      </c>
      <c r="AG146" s="20">
        <v>-117.93000000000001</v>
      </c>
      <c r="AH146" s="20"/>
    </row>
    <row r="147" spans="2:34" ht="13.5" customHeight="1">
      <c r="B147" s="3" t="s">
        <v>134</v>
      </c>
      <c r="C147" s="4" t="str">
        <f>B147</f>
        <v>(5912) IUT-Copyediting/Proofreading</v>
      </c>
      <c r="D147" s="5"/>
      <c r="E147" s="5"/>
      <c r="F147" s="5"/>
      <c r="G147" s="14">
        <f>SUM(W147:AA147)</f>
        <v>0</v>
      </c>
      <c r="H147" s="17"/>
      <c r="I147" s="5"/>
      <c r="J147" s="86"/>
      <c r="K147" s="91"/>
      <c r="L147" s="4"/>
      <c r="M147" s="96"/>
      <c r="N147" s="4"/>
      <c r="O147" s="96"/>
      <c r="P147" s="91"/>
      <c r="Q147" s="91"/>
      <c r="R147" s="91"/>
      <c r="S147" s="91"/>
      <c r="T147" s="91"/>
      <c r="U147" s="91"/>
      <c r="V147" s="91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</row>
    <row r="148" spans="2:34" ht="13.5" customHeight="1">
      <c r="B148" s="3" t="s">
        <v>135</v>
      </c>
      <c r="C148" s="4" t="str">
        <f>B148</f>
        <v>(5913) IUT-Composition/Alteration</v>
      </c>
      <c r="D148" s="5"/>
      <c r="E148" s="5"/>
      <c r="F148" s="5"/>
      <c r="G148" s="14">
        <f>SUM(W148:AA148)</f>
        <v>0</v>
      </c>
      <c r="H148" s="17"/>
      <c r="I148" s="5"/>
      <c r="J148" s="86"/>
      <c r="K148" s="91"/>
      <c r="L148" s="4"/>
      <c r="M148" s="96"/>
      <c r="N148" s="4"/>
      <c r="O148" s="96"/>
      <c r="P148" s="91"/>
      <c r="Q148" s="91"/>
      <c r="R148" s="91"/>
      <c r="S148" s="91"/>
      <c r="T148" s="91"/>
      <c r="U148" s="91"/>
      <c r="V148" s="91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</row>
    <row r="149" spans="2:34" ht="13.5" customHeight="1">
      <c r="B149" s="3" t="s">
        <v>136</v>
      </c>
      <c r="C149" s="4" t="str">
        <f>B149</f>
        <v>(5940) IUT/REGISTRATION PROCESSING</v>
      </c>
      <c r="D149" s="5"/>
      <c r="E149" s="5"/>
      <c r="F149" s="5"/>
      <c r="G149" s="14">
        <f>SUM(W149:AA149)</f>
        <v>0</v>
      </c>
      <c r="H149" s="17"/>
      <c r="I149" s="5"/>
      <c r="J149" s="86"/>
      <c r="K149" s="91"/>
      <c r="L149" s="4"/>
      <c r="M149" s="96"/>
      <c r="N149" s="4"/>
      <c r="O149" s="96"/>
      <c r="P149" s="91"/>
      <c r="Q149" s="91"/>
      <c r="R149" s="91"/>
      <c r="S149" s="91"/>
      <c r="T149" s="91"/>
      <c r="U149" s="91"/>
      <c r="V149" s="91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</row>
    <row r="150" spans="2:34" ht="13.5" customHeight="1">
      <c r="B150" s="3" t="s">
        <v>137</v>
      </c>
      <c r="C150" s="4" t="str">
        <f>B150</f>
        <v>(5941) IUT/CHOICE</v>
      </c>
      <c r="D150" s="5"/>
      <c r="E150" s="5"/>
      <c r="F150" s="5"/>
      <c r="G150" s="14">
        <f>SUM(W150:AA150)</f>
        <v>0</v>
      </c>
      <c r="H150" s="17"/>
      <c r="I150" s="5"/>
      <c r="J150" s="86"/>
      <c r="K150" s="91"/>
      <c r="L150" s="4"/>
      <c r="M150" s="96"/>
      <c r="N150" s="4"/>
      <c r="O150" s="96"/>
      <c r="P150" s="91"/>
      <c r="Q150" s="91"/>
      <c r="R150" s="91"/>
      <c r="S150" s="91"/>
      <c r="T150" s="91"/>
      <c r="U150" s="91"/>
      <c r="V150" s="91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</row>
    <row r="151" spans="2:34" ht="13.5" customHeight="1">
      <c r="B151" s="3" t="s">
        <v>138</v>
      </c>
      <c r="C151" s="4" t="str">
        <f>B151</f>
        <v>(5942) IUT/ADVERTISING</v>
      </c>
      <c r="D151" s="5"/>
      <c r="E151" s="5"/>
      <c r="F151" s="5"/>
      <c r="G151" s="14">
        <f>SUM(W151:AA151)</f>
        <v>0</v>
      </c>
      <c r="H151" s="17"/>
      <c r="I151" s="5"/>
      <c r="J151" s="86"/>
      <c r="K151" s="91"/>
      <c r="L151" s="4"/>
      <c r="M151" s="96"/>
      <c r="N151" s="4"/>
      <c r="O151" s="96"/>
      <c r="P151" s="91"/>
      <c r="Q151" s="91"/>
      <c r="R151" s="91"/>
      <c r="S151" s="91"/>
      <c r="T151" s="91"/>
      <c r="U151" s="91"/>
      <c r="V151" s="91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</row>
    <row r="152" spans="2:34" ht="13.5" customHeight="1">
      <c r="B152" s="3" t="s">
        <v>139</v>
      </c>
      <c r="C152" s="4" t="str">
        <f>B152</f>
        <v>(5999) IUT/MISC</v>
      </c>
      <c r="D152" s="5"/>
      <c r="E152" s="5"/>
      <c r="F152" s="5"/>
      <c r="G152" s="14">
        <f>SUM(W152:AA152)</f>
        <v>0</v>
      </c>
      <c r="H152" s="17"/>
      <c r="I152" s="5"/>
      <c r="J152" s="86"/>
      <c r="K152" s="91"/>
      <c r="L152" s="4"/>
      <c r="M152" s="96"/>
      <c r="N152" s="4"/>
      <c r="O152" s="96"/>
      <c r="P152" s="91"/>
      <c r="Q152" s="91"/>
      <c r="R152" s="91"/>
      <c r="S152" s="91"/>
      <c r="T152" s="91"/>
      <c r="U152" s="91"/>
      <c r="V152" s="91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</row>
    <row r="153" spans="2:34" ht="13.5" customHeight="1">
      <c r="B153" s="3" t="s">
        <v>140</v>
      </c>
      <c r="C153" s="4" t="str">
        <f>B153</f>
        <v>(5911) IUT/OVERHEAD</v>
      </c>
      <c r="D153" s="5"/>
      <c r="E153" s="5"/>
      <c r="F153" s="5"/>
      <c r="G153" s="14">
        <f>SUM(W153:AA153)</f>
        <v>0</v>
      </c>
      <c r="H153" s="17"/>
      <c r="I153" s="5"/>
      <c r="J153" s="86"/>
      <c r="K153" s="91"/>
      <c r="L153" s="4"/>
      <c r="M153" s="96"/>
      <c r="N153" s="4"/>
      <c r="O153" s="96"/>
      <c r="P153" s="91"/>
      <c r="Q153" s="91"/>
      <c r="R153" s="91"/>
      <c r="S153" s="91"/>
      <c r="T153" s="91"/>
      <c r="U153" s="91"/>
      <c r="V153" s="91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</row>
    <row r="154" spans="2:34" ht="13.5" customHeight="1">
      <c r="B154" s="3" t="s">
        <v>141</v>
      </c>
      <c r="C154" s="4" t="str">
        <f>B154</f>
        <v>(5998) IUT/ALLOCATIONS</v>
      </c>
      <c r="D154" s="5"/>
      <c r="E154" s="5"/>
      <c r="F154" s="5"/>
      <c r="G154" s="14">
        <f>SUM(W154:AA154)</f>
        <v>0</v>
      </c>
      <c r="H154" s="17"/>
      <c r="I154" s="5"/>
      <c r="J154" s="86"/>
      <c r="K154" s="91"/>
      <c r="L154" s="4"/>
      <c r="M154" s="96"/>
      <c r="N154" s="4"/>
      <c r="O154" s="96"/>
      <c r="P154" s="91"/>
      <c r="Q154" s="91"/>
      <c r="R154" s="91"/>
      <c r="S154" s="91"/>
      <c r="T154" s="91"/>
      <c r="U154" s="91"/>
      <c r="V154" s="91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</row>
    <row r="155" spans="2:34" ht="13.5" customHeight="1">
      <c r="B155" s="3" t="s">
        <v>142</v>
      </c>
      <c r="C155" s="4" t="str">
        <f>B155</f>
        <v>(5600) TAXES/INCOME</v>
      </c>
      <c r="D155" s="5"/>
      <c r="E155" s="5"/>
      <c r="F155" s="5"/>
      <c r="G155" s="14">
        <f>SUM(W155:AA155)</f>
        <v>0</v>
      </c>
      <c r="H155" s="17"/>
      <c r="I155" s="5"/>
      <c r="J155" s="86"/>
      <c r="K155" s="91"/>
      <c r="L155" s="4"/>
      <c r="M155" s="96"/>
      <c r="N155" s="4"/>
      <c r="O155" s="96"/>
      <c r="P155" s="91"/>
      <c r="Q155" s="91"/>
      <c r="R155" s="91"/>
      <c r="S155" s="91"/>
      <c r="T155" s="91"/>
      <c r="U155" s="91"/>
      <c r="V155" s="91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</row>
    <row r="156" spans="2:34" ht="13.5" customHeight="1">
      <c r="B156" s="7" t="s">
        <v>143</v>
      </c>
      <c r="C156" s="7" t="str">
        <f>B156</f>
        <v>(TEI) Total Expenses plus Taxes/Income</v>
      </c>
      <c r="D156" s="22">
        <v>7357.8199999999997</v>
      </c>
      <c r="E156" s="22">
        <v>6361.4399999999996</v>
      </c>
      <c r="F156" s="22">
        <v>16338.709999999999</v>
      </c>
      <c r="G156" s="32">
        <f>SUM(W156:AA156)</f>
        <v>72.379999999999995</v>
      </c>
      <c r="H156" s="24">
        <v>8050</v>
      </c>
      <c r="I156" s="25">
        <v>5450</v>
      </c>
      <c r="J156" s="26">
        <v>3850</v>
      </c>
      <c r="K156" s="27">
        <v>0</v>
      </c>
      <c r="L156" s="27">
        <v>0</v>
      </c>
      <c r="M156" s="27">
        <v>0</v>
      </c>
      <c r="N156" s="27">
        <v>0</v>
      </c>
      <c r="O156" s="27">
        <v>550</v>
      </c>
      <c r="P156" s="27">
        <v>0</v>
      </c>
      <c r="Q156" s="27">
        <v>0</v>
      </c>
      <c r="R156" s="27">
        <v>0</v>
      </c>
      <c r="S156" s="27">
        <v>0</v>
      </c>
      <c r="T156" s="22">
        <v>700</v>
      </c>
      <c r="U156" s="25">
        <v>2600</v>
      </c>
      <c r="V156" s="27">
        <v>0</v>
      </c>
      <c r="W156" s="21"/>
      <c r="X156" s="21"/>
      <c r="Y156" s="21"/>
      <c r="Z156" s="21"/>
      <c r="AA156" s="21">
        <v>72.379999999999995</v>
      </c>
      <c r="AB156" s="21">
        <v>28</v>
      </c>
      <c r="AC156" s="21">
        <v>3031.7800000000002</v>
      </c>
      <c r="AD156" s="21"/>
      <c r="AE156" s="21">
        <v>150</v>
      </c>
      <c r="AF156" s="21">
        <v>1763.8299999999999</v>
      </c>
      <c r="AG156" s="21">
        <v>58.149999999999999</v>
      </c>
      <c r="AH156" s="21">
        <v>1257.3</v>
      </c>
    </row>
    <row r="157" spans="2:34" ht="13.5" customHeight="1">
      <c r="B157" s="3"/>
      <c r="D157" s="33"/>
      <c r="E157" s="33"/>
      <c r="F157" s="33"/>
      <c r="G157" s="34"/>
      <c r="H157" s="34"/>
      <c r="I157" s="33"/>
      <c r="J157" s="35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2:34" ht="13.5" customHeight="1">
      <c r="B158" s="7"/>
      <c r="C158" s="7" t="s">
        <v>175</v>
      </c>
      <c r="D158" s="36">
        <f>D47-D156</f>
        <v>-6357.8199999999997</v>
      </c>
      <c r="E158" s="36">
        <f>E47-E156</f>
        <v>-6361.4399999999996</v>
      </c>
      <c r="F158" s="36">
        <f>F47-F156</f>
        <v>-16338.709999999999</v>
      </c>
      <c r="G158" s="37">
        <f>G47-G156</f>
        <v>-72.379999999999995</v>
      </c>
      <c r="H158" s="38">
        <f>H47-H156</f>
        <v>-8050</v>
      </c>
      <c r="I158" s="39">
        <f>I47-I156</f>
        <v>-5450</v>
      </c>
      <c r="J158" s="40">
        <f>J47-J156</f>
        <v>-3850</v>
      </c>
      <c r="K158" s="41">
        <f>K47-K156</f>
        <v>0</v>
      </c>
      <c r="L158" s="41">
        <f>L47-L156</f>
        <v>0</v>
      </c>
      <c r="M158" s="41">
        <f>M47-M156</f>
        <v>0</v>
      </c>
      <c r="N158" s="41">
        <f>N47-N156</f>
        <v>0</v>
      </c>
      <c r="O158" s="41">
        <f>O47-O156</f>
        <v>-550</v>
      </c>
      <c r="P158" s="41">
        <f>P47-P156</f>
        <v>0</v>
      </c>
      <c r="Q158" s="41">
        <f>Q47-Q156</f>
        <v>0</v>
      </c>
      <c r="R158" s="41">
        <f>R47-R156</f>
        <v>0</v>
      </c>
      <c r="S158" s="41">
        <f>S47-S156</f>
        <v>0</v>
      </c>
      <c r="T158" s="36">
        <f>T47-T156</f>
        <v>-700</v>
      </c>
      <c r="U158" s="39">
        <f>U47-U156</f>
        <v>-2600</v>
      </c>
      <c r="V158" s="41">
        <f>V47-V156</f>
        <v>0</v>
      </c>
    </row>
    <row r="159" spans="2:34" ht="13.5" customHeight="1"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2:34" ht="13.5" customHeight="1">
      <c r="B160" s="3" t="s">
        <v>144</v>
      </c>
      <c r="C160" s="42" t="str">
        <f>B160</f>
        <v>(3000) BEGINNING NET ASSETS</v>
      </c>
      <c r="D160" s="43"/>
      <c r="E160" s="43"/>
      <c r="F160" s="43"/>
      <c r="G160" s="43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</row>
    <row r="161" spans="2:34" ht="13.5" customHeight="1">
      <c r="B161" s="3" t="s">
        <v>145</v>
      </c>
      <c r="C161" s="42" t="str">
        <f>B161</f>
        <v>(5900) Transfer To Endowment</v>
      </c>
      <c r="D161" s="43"/>
      <c r="E161" s="43"/>
      <c r="F161" s="43"/>
      <c r="G161" s="43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</row>
    <row r="162" spans="8:22" ht="13.5" customHeight="1">
      <c r="H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</row>
    <row r="163" spans="8:22" ht="13.5" customHeight="1">
      <c r="H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</row>
    <row r="164" spans="8:22" ht="13.5" customHeight="1">
      <c r="H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</row>
    <row r="165" spans="8:22" ht="14.25" customHeight="1">
      <c r="H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</row>
  </sheetData>
  <sheetProtection formatColumns="0"/>
  <mergeCells count="3">
    <mergeCell ref="D4:O4"/>
    <mergeCell ref="D5:T5"/>
    <mergeCell ref="D6:R6"/>
  </mergeCells>
  <conditionalFormatting sqref="D10">
    <cfRule type="cellIs" priority="1" dxfId="0" operator="greaterThan">
      <formula>1000</formula>
    </cfRule>
  </conditionalFormatting>
  <conditionalFormatting sqref="E10">
    <cfRule type="cellIs" priority="2" dxfId="0" operator="greaterThan">
      <formula>1000</formula>
    </cfRule>
  </conditionalFormatting>
  <conditionalFormatting sqref="F10">
    <cfRule type="cellIs" priority="3" dxfId="0" operator="greaterThan">
      <formula>1000</formula>
    </cfRule>
  </conditionalFormatting>
  <conditionalFormatting sqref="G10">
    <cfRule type="cellIs" priority="4" dxfId="0" operator="greaterThan">
      <formula>1000</formula>
    </cfRule>
  </conditionalFormatting>
  <conditionalFormatting sqref="H10">
    <cfRule type="cellIs" priority="5" dxfId="0" operator="greaterThan">
      <formula>1000</formula>
    </cfRule>
  </conditionalFormatting>
  <conditionalFormatting sqref="I10">
    <cfRule type="cellIs" priority="6" dxfId="0" operator="greaterThan">
      <formula>1000</formula>
    </cfRule>
  </conditionalFormatting>
  <conditionalFormatting sqref="J10">
    <cfRule type="cellIs" priority="7" dxfId="0" operator="greaterThan">
      <formula>1000</formula>
    </cfRule>
  </conditionalFormatting>
  <conditionalFormatting sqref="K10">
    <cfRule type="cellIs" priority="8" dxfId="0" operator="greaterThan">
      <formula>1000</formula>
    </cfRule>
  </conditionalFormatting>
  <conditionalFormatting sqref="L10">
    <cfRule type="cellIs" priority="9" dxfId="0" operator="greaterThan">
      <formula>1000</formula>
    </cfRule>
  </conditionalFormatting>
  <conditionalFormatting sqref="M10">
    <cfRule type="cellIs" priority="10" dxfId="0" operator="greaterThan">
      <formula>1000</formula>
    </cfRule>
  </conditionalFormatting>
  <conditionalFormatting sqref="N10">
    <cfRule type="cellIs" priority="11" dxfId="0" operator="greaterThan">
      <formula>1000</formula>
    </cfRule>
  </conditionalFormatting>
  <conditionalFormatting sqref="O10">
    <cfRule type="cellIs" priority="12" dxfId="0" operator="greaterThan">
      <formula>1000</formula>
    </cfRule>
  </conditionalFormatting>
  <conditionalFormatting sqref="P10">
    <cfRule type="cellIs" priority="13" dxfId="0" operator="greaterThan">
      <formula>1000</formula>
    </cfRule>
  </conditionalFormatting>
  <conditionalFormatting sqref="Q10">
    <cfRule type="cellIs" priority="14" dxfId="0" operator="greaterThan">
      <formula>1000</formula>
    </cfRule>
  </conditionalFormatting>
  <conditionalFormatting sqref="R10">
    <cfRule type="cellIs" priority="15" dxfId="0" operator="greaterThan">
      <formula>1000</formula>
    </cfRule>
  </conditionalFormatting>
  <conditionalFormatting sqref="S10">
    <cfRule type="cellIs" priority="16" dxfId="0" operator="greaterThan">
      <formula>1000</formula>
    </cfRule>
  </conditionalFormatting>
  <conditionalFormatting sqref="T10">
    <cfRule type="cellIs" priority="17" dxfId="0" operator="greaterThan">
      <formula>1000</formula>
    </cfRule>
  </conditionalFormatting>
  <conditionalFormatting sqref="U10">
    <cfRule type="cellIs" priority="18" dxfId="0" operator="greaterThan">
      <formula>1000</formula>
    </cfRule>
  </conditionalFormatting>
  <conditionalFormatting sqref="V10">
    <cfRule type="cellIs" priority="19" dxfId="0" operator="greaterThan">
      <formula>1000</formula>
    </cfRule>
  </conditionalFormatting>
  <conditionalFormatting sqref="D10">
    <cfRule type="cellIs" priority="20" dxfId="0" operator="greaterThan">
      <formula>1000</formula>
    </cfRule>
  </conditionalFormatting>
  <conditionalFormatting sqref="E10">
    <cfRule type="cellIs" priority="21" dxfId="0" operator="greaterThan">
      <formula>1000</formula>
    </cfRule>
  </conditionalFormatting>
  <conditionalFormatting sqref="F10">
    <cfRule type="cellIs" priority="22" dxfId="0" operator="greaterThan">
      <formula>1000</formula>
    </cfRule>
  </conditionalFormatting>
  <conditionalFormatting sqref="G10">
    <cfRule type="cellIs" priority="23" dxfId="0" operator="greaterThan">
      <formula>1000</formula>
    </cfRule>
  </conditionalFormatting>
  <conditionalFormatting sqref="H10">
    <cfRule type="cellIs" priority="24" dxfId="0" operator="greaterThan">
      <formula>1000</formula>
    </cfRule>
  </conditionalFormatting>
  <conditionalFormatting sqref="I10">
    <cfRule type="cellIs" priority="25" dxfId="0" operator="greaterThan">
      <formula>1000</formula>
    </cfRule>
  </conditionalFormatting>
  <conditionalFormatting sqref="J10">
    <cfRule type="cellIs" priority="26" dxfId="0" operator="greaterThan">
      <formula>1000</formula>
    </cfRule>
  </conditionalFormatting>
  <conditionalFormatting sqref="K10">
    <cfRule type="cellIs" priority="27" dxfId="0" operator="greaterThan">
      <formula>1000</formula>
    </cfRule>
  </conditionalFormatting>
  <conditionalFormatting sqref="L10">
    <cfRule type="cellIs" priority="28" dxfId="0" operator="greaterThan">
      <formula>1000</formula>
    </cfRule>
  </conditionalFormatting>
  <conditionalFormatting sqref="M10">
    <cfRule type="cellIs" priority="29" dxfId="0" operator="greaterThan">
      <formula>1000</formula>
    </cfRule>
  </conditionalFormatting>
  <conditionalFormatting sqref="N10">
    <cfRule type="cellIs" priority="30" dxfId="0" operator="greaterThan">
      <formula>1000</formula>
    </cfRule>
  </conditionalFormatting>
  <conditionalFormatting sqref="O10">
    <cfRule type="cellIs" priority="31" dxfId="0" operator="greaterThan">
      <formula>1000</formula>
    </cfRule>
  </conditionalFormatting>
  <conditionalFormatting sqref="P10">
    <cfRule type="cellIs" priority="32" dxfId="0" operator="greaterThan">
      <formula>1000</formula>
    </cfRule>
  </conditionalFormatting>
  <conditionalFormatting sqref="Q10">
    <cfRule type="cellIs" priority="33" dxfId="0" operator="greaterThan">
      <formula>1000</formula>
    </cfRule>
  </conditionalFormatting>
  <conditionalFormatting sqref="R10">
    <cfRule type="cellIs" priority="34" dxfId="0" operator="greaterThan">
      <formula>1000</formula>
    </cfRule>
  </conditionalFormatting>
  <conditionalFormatting sqref="S10">
    <cfRule type="cellIs" priority="35" dxfId="0" operator="greaterThan">
      <formula>1000</formula>
    </cfRule>
  </conditionalFormatting>
  <conditionalFormatting sqref="T10">
    <cfRule type="cellIs" priority="36" dxfId="0" operator="greaterThan">
      <formula>1000</formula>
    </cfRule>
  </conditionalFormatting>
  <conditionalFormatting sqref="U10">
    <cfRule type="cellIs" priority="37" dxfId="0" operator="greaterThan">
      <formula>1000</formula>
    </cfRule>
  </conditionalFormatting>
  <conditionalFormatting sqref="V10">
    <cfRule type="cellIs" priority="38" dxfId="0" operator="greaterThan">
      <formula>1000</formula>
    </cfRule>
  </conditionalFormatting>
  <conditionalFormatting sqref="D10">
    <cfRule type="cellIs" priority="39" dxfId="0" operator="greaterThan">
      <formula>1000</formula>
    </cfRule>
  </conditionalFormatting>
  <conditionalFormatting sqref="E10">
    <cfRule type="cellIs" priority="40" dxfId="0" operator="greaterThan">
      <formula>1000</formula>
    </cfRule>
  </conditionalFormatting>
  <conditionalFormatting sqref="F10">
    <cfRule type="cellIs" priority="41" dxfId="0" operator="greaterThan">
      <formula>1000</formula>
    </cfRule>
  </conditionalFormatting>
  <conditionalFormatting sqref="G10">
    <cfRule type="cellIs" priority="42" dxfId="0" operator="greaterThan">
      <formula>1000</formula>
    </cfRule>
  </conditionalFormatting>
  <conditionalFormatting sqref="H10">
    <cfRule type="cellIs" priority="43" dxfId="0" operator="greaterThan">
      <formula>1000</formula>
    </cfRule>
  </conditionalFormatting>
  <conditionalFormatting sqref="I10">
    <cfRule type="cellIs" priority="44" dxfId="0" operator="greaterThan">
      <formula>1000</formula>
    </cfRule>
  </conditionalFormatting>
  <conditionalFormatting sqref="J10">
    <cfRule type="cellIs" priority="45" dxfId="0" operator="greaterThan">
      <formula>1000</formula>
    </cfRule>
  </conditionalFormatting>
  <conditionalFormatting sqref="K10">
    <cfRule type="cellIs" priority="46" dxfId="0" operator="greaterThan">
      <formula>1000</formula>
    </cfRule>
  </conditionalFormatting>
  <conditionalFormatting sqref="L10">
    <cfRule type="cellIs" priority="47" dxfId="0" operator="greaterThan">
      <formula>1000</formula>
    </cfRule>
  </conditionalFormatting>
  <conditionalFormatting sqref="M10">
    <cfRule type="cellIs" priority="48" dxfId="0" operator="greaterThan">
      <formula>1000</formula>
    </cfRule>
  </conditionalFormatting>
  <conditionalFormatting sqref="N10">
    <cfRule type="cellIs" priority="49" dxfId="0" operator="greaterThan">
      <formula>1000</formula>
    </cfRule>
  </conditionalFormatting>
  <conditionalFormatting sqref="O10">
    <cfRule type="cellIs" priority="50" dxfId="0" operator="greaterThan">
      <formula>1000</formula>
    </cfRule>
  </conditionalFormatting>
  <conditionalFormatting sqref="P10">
    <cfRule type="cellIs" priority="51" dxfId="0" operator="greaterThan">
      <formula>1000</formula>
    </cfRule>
  </conditionalFormatting>
  <conditionalFormatting sqref="Q10">
    <cfRule type="cellIs" priority="52" dxfId="0" operator="greaterThan">
      <formula>1000</formula>
    </cfRule>
  </conditionalFormatting>
  <conditionalFormatting sqref="R10">
    <cfRule type="cellIs" priority="53" dxfId="0" operator="greaterThan">
      <formula>1000</formula>
    </cfRule>
  </conditionalFormatting>
  <conditionalFormatting sqref="S10">
    <cfRule type="cellIs" priority="54" dxfId="0" operator="greaterThan">
      <formula>1000</formula>
    </cfRule>
  </conditionalFormatting>
  <conditionalFormatting sqref="T10">
    <cfRule type="cellIs" priority="55" dxfId="0" operator="greaterThan">
      <formula>1000</formula>
    </cfRule>
  </conditionalFormatting>
  <conditionalFormatting sqref="U10">
    <cfRule type="cellIs" priority="56" dxfId="0" operator="greaterThan">
      <formula>1000</formula>
    </cfRule>
  </conditionalFormatting>
  <conditionalFormatting sqref="V10">
    <cfRule type="cellIs" priority="57" dxfId="0" operator="greaterThan">
      <formula>1000</formula>
    </cfRule>
  </conditionalFormatting>
  <conditionalFormatting sqref="D10">
    <cfRule type="cellIs" priority="58" dxfId="0" operator="greaterThan">
      <formula>1000</formula>
    </cfRule>
  </conditionalFormatting>
  <conditionalFormatting sqref="E10">
    <cfRule type="cellIs" priority="59" dxfId="0" operator="greaterThan">
      <formula>1000</formula>
    </cfRule>
  </conditionalFormatting>
  <conditionalFormatting sqref="F10">
    <cfRule type="cellIs" priority="60" dxfId="0" operator="greaterThan">
      <formula>1000</formula>
    </cfRule>
  </conditionalFormatting>
  <conditionalFormatting sqref="G10">
    <cfRule type="cellIs" priority="61" dxfId="0" operator="greaterThan">
      <formula>1000</formula>
    </cfRule>
  </conditionalFormatting>
  <conditionalFormatting sqref="H10">
    <cfRule type="cellIs" priority="62" dxfId="0" operator="greaterThan">
      <formula>1000</formula>
    </cfRule>
  </conditionalFormatting>
  <conditionalFormatting sqref="I10">
    <cfRule type="cellIs" priority="63" dxfId="0" operator="greaterThan">
      <formula>1000</formula>
    </cfRule>
  </conditionalFormatting>
  <conditionalFormatting sqref="J10">
    <cfRule type="cellIs" priority="64" dxfId="0" operator="greaterThan">
      <formula>1000</formula>
    </cfRule>
  </conditionalFormatting>
  <conditionalFormatting sqref="K10">
    <cfRule type="cellIs" priority="65" dxfId="0" operator="greaterThan">
      <formula>1000</formula>
    </cfRule>
  </conditionalFormatting>
  <conditionalFormatting sqref="L10">
    <cfRule type="cellIs" priority="66" dxfId="0" operator="greaterThan">
      <formula>1000</formula>
    </cfRule>
  </conditionalFormatting>
  <conditionalFormatting sqref="M10">
    <cfRule type="cellIs" priority="67" dxfId="0" operator="greaterThan">
      <formula>1000</formula>
    </cfRule>
  </conditionalFormatting>
  <conditionalFormatting sqref="N10">
    <cfRule type="cellIs" priority="68" dxfId="0" operator="greaterThan">
      <formula>1000</formula>
    </cfRule>
  </conditionalFormatting>
  <conditionalFormatting sqref="O10">
    <cfRule type="cellIs" priority="69" dxfId="0" operator="greaterThan">
      <formula>1000</formula>
    </cfRule>
  </conditionalFormatting>
  <conditionalFormatting sqref="P10">
    <cfRule type="cellIs" priority="70" dxfId="0" operator="greaterThan">
      <formula>1000</formula>
    </cfRule>
  </conditionalFormatting>
  <conditionalFormatting sqref="Q10">
    <cfRule type="cellIs" priority="71" dxfId="0" operator="greaterThan">
      <formula>1000</formula>
    </cfRule>
  </conditionalFormatting>
  <conditionalFormatting sqref="R10">
    <cfRule type="cellIs" priority="72" dxfId="0" operator="greaterThan">
      <formula>1000</formula>
    </cfRule>
  </conditionalFormatting>
  <conditionalFormatting sqref="S10">
    <cfRule type="cellIs" priority="73" dxfId="0" operator="greaterThan">
      <formula>1000</formula>
    </cfRule>
  </conditionalFormatting>
  <conditionalFormatting sqref="T10">
    <cfRule type="cellIs" priority="74" dxfId="0" operator="greaterThan">
      <formula>1000</formula>
    </cfRule>
  </conditionalFormatting>
  <conditionalFormatting sqref="U10">
    <cfRule type="cellIs" priority="75" dxfId="0" operator="greaterThan">
      <formula>1000</formula>
    </cfRule>
  </conditionalFormatting>
  <conditionalFormatting sqref="V10">
    <cfRule type="cellIs" priority="76" dxfId="0" operator="greaterThan">
      <formula>1000</formula>
    </cfRule>
  </conditionalFormatting>
  <conditionalFormatting sqref="D10">
    <cfRule type="cellIs" priority="77" dxfId="0" operator="greaterThan">
      <formula>1000</formula>
    </cfRule>
  </conditionalFormatting>
  <conditionalFormatting sqref="E10">
    <cfRule type="cellIs" priority="78" dxfId="0" operator="greaterThan">
      <formula>1000</formula>
    </cfRule>
  </conditionalFormatting>
  <conditionalFormatting sqref="F10">
    <cfRule type="cellIs" priority="79" dxfId="0" operator="greaterThan">
      <formula>1000</formula>
    </cfRule>
  </conditionalFormatting>
  <conditionalFormatting sqref="G10">
    <cfRule type="cellIs" priority="80" dxfId="0" operator="greaterThan">
      <formula>1000</formula>
    </cfRule>
  </conditionalFormatting>
  <conditionalFormatting sqref="H10">
    <cfRule type="cellIs" priority="81" dxfId="0" operator="greaterThan">
      <formula>1000</formula>
    </cfRule>
  </conditionalFormatting>
  <conditionalFormatting sqref="I10">
    <cfRule type="cellIs" priority="82" dxfId="0" operator="greaterThan">
      <formula>1000</formula>
    </cfRule>
  </conditionalFormatting>
  <conditionalFormatting sqref="J10">
    <cfRule type="cellIs" priority="83" dxfId="0" operator="greaterThan">
      <formula>1000</formula>
    </cfRule>
  </conditionalFormatting>
  <conditionalFormatting sqref="K10">
    <cfRule type="cellIs" priority="84" dxfId="0" operator="greaterThan">
      <formula>1000</formula>
    </cfRule>
  </conditionalFormatting>
  <conditionalFormatting sqref="L10">
    <cfRule type="cellIs" priority="85" dxfId="0" operator="greaterThan">
      <formula>1000</formula>
    </cfRule>
  </conditionalFormatting>
  <conditionalFormatting sqref="M10">
    <cfRule type="cellIs" priority="86" dxfId="0" operator="greaterThan">
      <formula>1000</formula>
    </cfRule>
  </conditionalFormatting>
  <conditionalFormatting sqref="N10">
    <cfRule type="cellIs" priority="87" dxfId="0" operator="greaterThan">
      <formula>1000</formula>
    </cfRule>
  </conditionalFormatting>
  <conditionalFormatting sqref="O10">
    <cfRule type="cellIs" priority="88" dxfId="0" operator="greaterThan">
      <formula>1000</formula>
    </cfRule>
  </conditionalFormatting>
  <conditionalFormatting sqref="P10">
    <cfRule type="cellIs" priority="89" dxfId="0" operator="greaterThan">
      <formula>1000</formula>
    </cfRule>
  </conditionalFormatting>
  <conditionalFormatting sqref="Q10">
    <cfRule type="cellIs" priority="90" dxfId="0" operator="greaterThan">
      <formula>1000</formula>
    </cfRule>
  </conditionalFormatting>
  <conditionalFormatting sqref="R10">
    <cfRule type="cellIs" priority="91" dxfId="0" operator="greaterThan">
      <formula>1000</formula>
    </cfRule>
  </conditionalFormatting>
  <conditionalFormatting sqref="S10">
    <cfRule type="cellIs" priority="92" dxfId="0" operator="greaterThan">
      <formula>1000</formula>
    </cfRule>
  </conditionalFormatting>
  <conditionalFormatting sqref="T10">
    <cfRule type="cellIs" priority="93" dxfId="0" operator="greaterThan">
      <formula>1000</formula>
    </cfRule>
  </conditionalFormatting>
  <conditionalFormatting sqref="U10">
    <cfRule type="cellIs" priority="94" dxfId="0" operator="greaterThan">
      <formula>1000</formula>
    </cfRule>
  </conditionalFormatting>
  <conditionalFormatting sqref="V10">
    <cfRule type="cellIs" priority="95" dxfId="0" operator="greaterThan">
      <formula>1000</formula>
    </cfRule>
  </conditionalFormatting>
  <conditionalFormatting sqref="D10">
    <cfRule type="cellIs" priority="96" dxfId="0" operator="greaterThan">
      <formula>1000</formula>
    </cfRule>
  </conditionalFormatting>
  <conditionalFormatting sqref="E10">
    <cfRule type="cellIs" priority="97" dxfId="0" operator="greaterThan">
      <formula>1000</formula>
    </cfRule>
  </conditionalFormatting>
  <conditionalFormatting sqref="F10">
    <cfRule type="cellIs" priority="98" dxfId="0" operator="greaterThan">
      <formula>1000</formula>
    </cfRule>
  </conditionalFormatting>
  <conditionalFormatting sqref="G10">
    <cfRule type="cellIs" priority="99" dxfId="0" operator="greaterThan">
      <formula>1000</formula>
    </cfRule>
  </conditionalFormatting>
  <conditionalFormatting sqref="H10">
    <cfRule type="cellIs" priority="100" dxfId="0" operator="greaterThan">
      <formula>1000</formula>
    </cfRule>
  </conditionalFormatting>
  <conditionalFormatting sqref="I10">
    <cfRule type="cellIs" priority="101" dxfId="0" operator="greaterThan">
      <formula>1000</formula>
    </cfRule>
  </conditionalFormatting>
  <conditionalFormatting sqref="J10">
    <cfRule type="cellIs" priority="102" dxfId="0" operator="greaterThan">
      <formula>1000</formula>
    </cfRule>
  </conditionalFormatting>
  <conditionalFormatting sqref="K10">
    <cfRule type="cellIs" priority="103" dxfId="0" operator="greaterThan">
      <formula>1000</formula>
    </cfRule>
  </conditionalFormatting>
  <conditionalFormatting sqref="L10">
    <cfRule type="cellIs" priority="104" dxfId="0" operator="greaterThan">
      <formula>1000</formula>
    </cfRule>
  </conditionalFormatting>
  <conditionalFormatting sqref="M10">
    <cfRule type="cellIs" priority="105" dxfId="0" operator="greaterThan">
      <formula>1000</formula>
    </cfRule>
  </conditionalFormatting>
  <conditionalFormatting sqref="N10">
    <cfRule type="cellIs" priority="106" dxfId="0" operator="greaterThan">
      <formula>1000</formula>
    </cfRule>
  </conditionalFormatting>
  <conditionalFormatting sqref="O10">
    <cfRule type="cellIs" priority="107" dxfId="0" operator="greaterThan">
      <formula>1000</formula>
    </cfRule>
  </conditionalFormatting>
  <conditionalFormatting sqref="P10">
    <cfRule type="cellIs" priority="108" dxfId="0" operator="greaterThan">
      <formula>1000</formula>
    </cfRule>
  </conditionalFormatting>
  <conditionalFormatting sqref="Q10">
    <cfRule type="cellIs" priority="109" dxfId="0" operator="greaterThan">
      <formula>1000</formula>
    </cfRule>
  </conditionalFormatting>
  <conditionalFormatting sqref="R10">
    <cfRule type="cellIs" priority="110" dxfId="0" operator="greaterThan">
      <formula>1000</formula>
    </cfRule>
  </conditionalFormatting>
  <conditionalFormatting sqref="S10">
    <cfRule type="cellIs" priority="111" dxfId="0" operator="greaterThan">
      <formula>1000</formula>
    </cfRule>
  </conditionalFormatting>
  <conditionalFormatting sqref="T10">
    <cfRule type="cellIs" priority="112" dxfId="0" operator="greaterThan">
      <formula>1000</formula>
    </cfRule>
  </conditionalFormatting>
  <conditionalFormatting sqref="U10">
    <cfRule type="cellIs" priority="113" dxfId="0" operator="greaterThan">
      <formula>1000</formula>
    </cfRule>
  </conditionalFormatting>
  <conditionalFormatting sqref="V10">
    <cfRule type="cellIs" priority="114" dxfId="0" operator="greaterThan">
      <formula>1000</formula>
    </cfRule>
  </conditionalFormatting>
  <conditionalFormatting sqref="D10">
    <cfRule type="cellIs" priority="115" dxfId="0" operator="greaterThan">
      <formula>1000</formula>
    </cfRule>
  </conditionalFormatting>
  <conditionalFormatting sqref="E10">
    <cfRule type="cellIs" priority="116" dxfId="0" operator="greaterThan">
      <formula>1000</formula>
    </cfRule>
  </conditionalFormatting>
  <conditionalFormatting sqref="F10">
    <cfRule type="cellIs" priority="117" dxfId="0" operator="greaterThan">
      <formula>1000</formula>
    </cfRule>
  </conditionalFormatting>
  <conditionalFormatting sqref="G10">
    <cfRule type="cellIs" priority="118" dxfId="0" operator="greaterThan">
      <formula>1000</formula>
    </cfRule>
  </conditionalFormatting>
  <conditionalFormatting sqref="H10">
    <cfRule type="cellIs" priority="119" dxfId="0" operator="greaterThan">
      <formula>1000</formula>
    </cfRule>
  </conditionalFormatting>
  <conditionalFormatting sqref="I10">
    <cfRule type="cellIs" priority="120" dxfId="0" operator="greaterThan">
      <formula>1000</formula>
    </cfRule>
  </conditionalFormatting>
  <conditionalFormatting sqref="J10">
    <cfRule type="cellIs" priority="121" dxfId="0" operator="greaterThan">
      <formula>1000</formula>
    </cfRule>
  </conditionalFormatting>
  <conditionalFormatting sqref="K10">
    <cfRule type="cellIs" priority="122" dxfId="0" operator="greaterThan">
      <formula>1000</formula>
    </cfRule>
  </conditionalFormatting>
  <conditionalFormatting sqref="L10">
    <cfRule type="cellIs" priority="123" dxfId="0" operator="greaterThan">
      <formula>1000</formula>
    </cfRule>
  </conditionalFormatting>
  <conditionalFormatting sqref="M10">
    <cfRule type="cellIs" priority="124" dxfId="0" operator="greaterThan">
      <formula>1000</formula>
    </cfRule>
  </conditionalFormatting>
  <conditionalFormatting sqref="N10">
    <cfRule type="cellIs" priority="125" dxfId="0" operator="greaterThan">
      <formula>1000</formula>
    </cfRule>
  </conditionalFormatting>
  <conditionalFormatting sqref="O10">
    <cfRule type="cellIs" priority="126" dxfId="0" operator="greaterThan">
      <formula>1000</formula>
    </cfRule>
  </conditionalFormatting>
  <conditionalFormatting sqref="P10">
    <cfRule type="cellIs" priority="127" dxfId="0" operator="greaterThan">
      <formula>1000</formula>
    </cfRule>
  </conditionalFormatting>
  <conditionalFormatting sqref="Q10">
    <cfRule type="cellIs" priority="128" dxfId="0" operator="greaterThan">
      <formula>1000</formula>
    </cfRule>
  </conditionalFormatting>
  <conditionalFormatting sqref="R10">
    <cfRule type="cellIs" priority="129" dxfId="0" operator="greaterThan">
      <formula>1000</formula>
    </cfRule>
  </conditionalFormatting>
  <conditionalFormatting sqref="S10">
    <cfRule type="cellIs" priority="130" dxfId="0" operator="greaterThan">
      <formula>1000</formula>
    </cfRule>
  </conditionalFormatting>
  <conditionalFormatting sqref="T10">
    <cfRule type="cellIs" priority="131" dxfId="0" operator="greaterThan">
      <formula>1000</formula>
    </cfRule>
  </conditionalFormatting>
  <conditionalFormatting sqref="U10">
    <cfRule type="cellIs" priority="132" dxfId="0" operator="greaterThan">
      <formula>1000</formula>
    </cfRule>
  </conditionalFormatting>
  <conditionalFormatting sqref="V10">
    <cfRule type="cellIs" priority="133" dxfId="0" operator="greaterThan">
      <formula>1000</formula>
    </cfRule>
  </conditionalFormatting>
  <conditionalFormatting sqref="D10">
    <cfRule type="cellIs" priority="134" dxfId="0" operator="greaterThan">
      <formula>1000</formula>
    </cfRule>
  </conditionalFormatting>
  <conditionalFormatting sqref="E10">
    <cfRule type="cellIs" priority="135" dxfId="0" operator="greaterThan">
      <formula>1000</formula>
    </cfRule>
  </conditionalFormatting>
  <conditionalFormatting sqref="F10">
    <cfRule type="cellIs" priority="136" dxfId="0" operator="greaterThan">
      <formula>1000</formula>
    </cfRule>
  </conditionalFormatting>
  <conditionalFormatting sqref="G10">
    <cfRule type="cellIs" priority="137" dxfId="0" operator="greaterThan">
      <formula>1000</formula>
    </cfRule>
  </conditionalFormatting>
  <conditionalFormatting sqref="H10">
    <cfRule type="cellIs" priority="138" dxfId="0" operator="greaterThan">
      <formula>1000</formula>
    </cfRule>
  </conditionalFormatting>
  <conditionalFormatting sqref="I10">
    <cfRule type="cellIs" priority="139" dxfId="0" operator="greaterThan">
      <formula>1000</formula>
    </cfRule>
  </conditionalFormatting>
  <conditionalFormatting sqref="J10">
    <cfRule type="cellIs" priority="140" dxfId="0" operator="greaterThan">
      <formula>1000</formula>
    </cfRule>
  </conditionalFormatting>
  <conditionalFormatting sqref="K10">
    <cfRule type="cellIs" priority="141" dxfId="0" operator="greaterThan">
      <formula>1000</formula>
    </cfRule>
  </conditionalFormatting>
  <conditionalFormatting sqref="L10">
    <cfRule type="cellIs" priority="142" dxfId="0" operator="greaterThan">
      <formula>1000</formula>
    </cfRule>
  </conditionalFormatting>
  <conditionalFormatting sqref="M10">
    <cfRule type="cellIs" priority="143" dxfId="0" operator="greaterThan">
      <formula>1000</formula>
    </cfRule>
  </conditionalFormatting>
  <conditionalFormatting sqref="N10">
    <cfRule type="cellIs" priority="144" dxfId="0" operator="greaterThan">
      <formula>1000</formula>
    </cfRule>
  </conditionalFormatting>
  <conditionalFormatting sqref="O10">
    <cfRule type="cellIs" priority="145" dxfId="0" operator="greaterThan">
      <formula>1000</formula>
    </cfRule>
  </conditionalFormatting>
  <conditionalFormatting sqref="P10">
    <cfRule type="cellIs" priority="146" dxfId="0" operator="greaterThan">
      <formula>1000</formula>
    </cfRule>
  </conditionalFormatting>
  <conditionalFormatting sqref="Q10">
    <cfRule type="cellIs" priority="147" dxfId="0" operator="greaterThan">
      <formula>1000</formula>
    </cfRule>
  </conditionalFormatting>
  <conditionalFormatting sqref="R10">
    <cfRule type="cellIs" priority="148" dxfId="0" operator="greaterThan">
      <formula>1000</formula>
    </cfRule>
  </conditionalFormatting>
  <conditionalFormatting sqref="S10">
    <cfRule type="cellIs" priority="149" dxfId="0" operator="greaterThan">
      <formula>1000</formula>
    </cfRule>
  </conditionalFormatting>
  <conditionalFormatting sqref="T10">
    <cfRule type="cellIs" priority="150" dxfId="0" operator="greaterThan">
      <formula>1000</formula>
    </cfRule>
  </conditionalFormatting>
  <conditionalFormatting sqref="U10">
    <cfRule type="cellIs" priority="151" dxfId="0" operator="greaterThan">
      <formula>1000</formula>
    </cfRule>
  </conditionalFormatting>
  <conditionalFormatting sqref="V10">
    <cfRule type="cellIs" priority="152" dxfId="0" operator="greaterThan">
      <formula>1000</formula>
    </cfRule>
  </conditionalFormatting>
  <conditionalFormatting sqref="D10">
    <cfRule type="cellIs" priority="153" dxfId="0" operator="greaterThan">
      <formula>1000</formula>
    </cfRule>
  </conditionalFormatting>
  <conditionalFormatting sqref="E10">
    <cfRule type="cellIs" priority="154" dxfId="0" operator="greaterThan">
      <formula>1000</formula>
    </cfRule>
  </conditionalFormatting>
  <conditionalFormatting sqref="F10">
    <cfRule type="cellIs" priority="155" dxfId="0" operator="greaterThan">
      <formula>1000</formula>
    </cfRule>
  </conditionalFormatting>
  <conditionalFormatting sqref="G10">
    <cfRule type="cellIs" priority="156" dxfId="0" operator="greaterThan">
      <formula>1000</formula>
    </cfRule>
  </conditionalFormatting>
  <conditionalFormatting sqref="H10">
    <cfRule type="cellIs" priority="157" dxfId="0" operator="greaterThan">
      <formula>1000</formula>
    </cfRule>
  </conditionalFormatting>
  <conditionalFormatting sqref="I10">
    <cfRule type="cellIs" priority="158" dxfId="0" operator="greaterThan">
      <formula>1000</formula>
    </cfRule>
  </conditionalFormatting>
  <conditionalFormatting sqref="J10">
    <cfRule type="cellIs" priority="159" dxfId="0" operator="greaterThan">
      <formula>1000</formula>
    </cfRule>
  </conditionalFormatting>
  <conditionalFormatting sqref="K10">
    <cfRule type="cellIs" priority="160" dxfId="0" operator="greaterThan">
      <formula>1000</formula>
    </cfRule>
  </conditionalFormatting>
  <conditionalFormatting sqref="L10">
    <cfRule type="cellIs" priority="161" dxfId="0" operator="greaterThan">
      <formula>1000</formula>
    </cfRule>
  </conditionalFormatting>
  <conditionalFormatting sqref="M10">
    <cfRule type="cellIs" priority="162" dxfId="0" operator="greaterThan">
      <formula>1000</formula>
    </cfRule>
  </conditionalFormatting>
  <conditionalFormatting sqref="N10">
    <cfRule type="cellIs" priority="163" dxfId="0" operator="greaterThan">
      <formula>1000</formula>
    </cfRule>
  </conditionalFormatting>
  <conditionalFormatting sqref="O10">
    <cfRule type="cellIs" priority="164" dxfId="0" operator="greaterThan">
      <formula>1000</formula>
    </cfRule>
  </conditionalFormatting>
  <conditionalFormatting sqref="P10">
    <cfRule type="cellIs" priority="165" dxfId="0" operator="greaterThan">
      <formula>1000</formula>
    </cfRule>
  </conditionalFormatting>
  <conditionalFormatting sqref="Q10">
    <cfRule type="cellIs" priority="166" dxfId="0" operator="greaterThan">
      <formula>1000</formula>
    </cfRule>
  </conditionalFormatting>
  <conditionalFormatting sqref="R10">
    <cfRule type="cellIs" priority="167" dxfId="0" operator="greaterThan">
      <formula>1000</formula>
    </cfRule>
  </conditionalFormatting>
  <conditionalFormatting sqref="S10">
    <cfRule type="cellIs" priority="168" dxfId="0" operator="greaterThan">
      <formula>1000</formula>
    </cfRule>
  </conditionalFormatting>
  <conditionalFormatting sqref="T10">
    <cfRule type="cellIs" priority="169" dxfId="0" operator="greaterThan">
      <formula>1000</formula>
    </cfRule>
  </conditionalFormatting>
  <conditionalFormatting sqref="U10">
    <cfRule type="cellIs" priority="170" dxfId="0" operator="greaterThan">
      <formula>1000</formula>
    </cfRule>
  </conditionalFormatting>
  <conditionalFormatting sqref="V10">
    <cfRule type="cellIs" priority="171" dxfId="0" operator="greaterThan">
      <formula>1000</formula>
    </cfRule>
  </conditionalFormatting>
  <conditionalFormatting sqref="D10">
    <cfRule type="cellIs" priority="172" dxfId="0" operator="greaterThan">
      <formula>1000</formula>
    </cfRule>
  </conditionalFormatting>
  <conditionalFormatting sqref="E10">
    <cfRule type="cellIs" priority="173" dxfId="0" operator="greaterThan">
      <formula>1000</formula>
    </cfRule>
  </conditionalFormatting>
  <conditionalFormatting sqref="F10">
    <cfRule type="cellIs" priority="174" dxfId="0" operator="greaterThan">
      <formula>1000</formula>
    </cfRule>
  </conditionalFormatting>
  <conditionalFormatting sqref="G10">
    <cfRule type="cellIs" priority="175" dxfId="0" operator="greaterThan">
      <formula>1000</formula>
    </cfRule>
  </conditionalFormatting>
  <conditionalFormatting sqref="H10">
    <cfRule type="cellIs" priority="176" dxfId="0" operator="greaterThan">
      <formula>1000</formula>
    </cfRule>
  </conditionalFormatting>
  <conditionalFormatting sqref="I10">
    <cfRule type="cellIs" priority="177" dxfId="0" operator="greaterThan">
      <formula>1000</formula>
    </cfRule>
  </conditionalFormatting>
  <conditionalFormatting sqref="J10">
    <cfRule type="cellIs" priority="178" dxfId="0" operator="greaterThan">
      <formula>1000</formula>
    </cfRule>
  </conditionalFormatting>
  <conditionalFormatting sqref="K10">
    <cfRule type="cellIs" priority="179" dxfId="0" operator="greaterThan">
      <formula>1000</formula>
    </cfRule>
  </conditionalFormatting>
  <conditionalFormatting sqref="L10">
    <cfRule type="cellIs" priority="180" dxfId="0" operator="greaterThan">
      <formula>1000</formula>
    </cfRule>
  </conditionalFormatting>
  <conditionalFormatting sqref="M10">
    <cfRule type="cellIs" priority="181" dxfId="0" operator="greaterThan">
      <formula>1000</formula>
    </cfRule>
  </conditionalFormatting>
  <conditionalFormatting sqref="N10">
    <cfRule type="cellIs" priority="182" dxfId="0" operator="greaterThan">
      <formula>1000</formula>
    </cfRule>
  </conditionalFormatting>
  <conditionalFormatting sqref="O10">
    <cfRule type="cellIs" priority="183" dxfId="0" operator="greaterThan">
      <formula>1000</formula>
    </cfRule>
  </conditionalFormatting>
  <conditionalFormatting sqref="P10">
    <cfRule type="cellIs" priority="184" dxfId="0" operator="greaterThan">
      <formula>1000</formula>
    </cfRule>
  </conditionalFormatting>
  <conditionalFormatting sqref="Q10">
    <cfRule type="cellIs" priority="185" dxfId="0" operator="greaterThan">
      <formula>1000</formula>
    </cfRule>
  </conditionalFormatting>
  <conditionalFormatting sqref="R10">
    <cfRule type="cellIs" priority="186" dxfId="0" operator="greaterThan">
      <formula>1000</formula>
    </cfRule>
  </conditionalFormatting>
  <conditionalFormatting sqref="S10">
    <cfRule type="cellIs" priority="187" dxfId="0" operator="greaterThan">
      <formula>1000</formula>
    </cfRule>
  </conditionalFormatting>
  <conditionalFormatting sqref="T10">
    <cfRule type="cellIs" priority="188" dxfId="0" operator="greaterThan">
      <formula>1000</formula>
    </cfRule>
  </conditionalFormatting>
  <conditionalFormatting sqref="U10">
    <cfRule type="cellIs" priority="189" dxfId="0" operator="greaterThan">
      <formula>1000</formula>
    </cfRule>
  </conditionalFormatting>
  <conditionalFormatting sqref="V10">
    <cfRule type="cellIs" priority="190" dxfId="0" operator="greaterThan">
      <formula>1000</formula>
    </cfRule>
  </conditionalFormatting>
  <conditionalFormatting sqref="D10">
    <cfRule type="cellIs" priority="191" dxfId="0" operator="greaterThan">
      <formula>1000</formula>
    </cfRule>
  </conditionalFormatting>
  <conditionalFormatting sqref="E10">
    <cfRule type="cellIs" priority="192" dxfId="0" operator="greaterThan">
      <formula>1000</formula>
    </cfRule>
  </conditionalFormatting>
  <conditionalFormatting sqref="F10">
    <cfRule type="cellIs" priority="193" dxfId="0" operator="greaterThan">
      <formula>1000</formula>
    </cfRule>
  </conditionalFormatting>
  <conditionalFormatting sqref="G10">
    <cfRule type="cellIs" priority="194" dxfId="0" operator="greaterThan">
      <formula>1000</formula>
    </cfRule>
  </conditionalFormatting>
  <conditionalFormatting sqref="H10">
    <cfRule type="cellIs" priority="195" dxfId="0" operator="greaterThan">
      <formula>1000</formula>
    </cfRule>
  </conditionalFormatting>
  <conditionalFormatting sqref="I10">
    <cfRule type="cellIs" priority="196" dxfId="0" operator="greaterThan">
      <formula>1000</formula>
    </cfRule>
  </conditionalFormatting>
  <conditionalFormatting sqref="J10">
    <cfRule type="cellIs" priority="197" dxfId="0" operator="greaterThan">
      <formula>1000</formula>
    </cfRule>
  </conditionalFormatting>
  <conditionalFormatting sqref="K10">
    <cfRule type="cellIs" priority="198" dxfId="0" operator="greaterThan">
      <formula>1000</formula>
    </cfRule>
  </conditionalFormatting>
  <conditionalFormatting sqref="L10">
    <cfRule type="cellIs" priority="199" dxfId="0" operator="greaterThan">
      <formula>1000</formula>
    </cfRule>
  </conditionalFormatting>
  <conditionalFormatting sqref="M10">
    <cfRule type="cellIs" priority="200" dxfId="0" operator="greaterThan">
      <formula>1000</formula>
    </cfRule>
  </conditionalFormatting>
  <conditionalFormatting sqref="N10">
    <cfRule type="cellIs" priority="201" dxfId="0" operator="greaterThan">
      <formula>1000</formula>
    </cfRule>
  </conditionalFormatting>
  <conditionalFormatting sqref="O10">
    <cfRule type="cellIs" priority="202" dxfId="0" operator="greaterThan">
      <formula>1000</formula>
    </cfRule>
  </conditionalFormatting>
  <conditionalFormatting sqref="P10">
    <cfRule type="cellIs" priority="203" dxfId="0" operator="greaterThan">
      <formula>1000</formula>
    </cfRule>
  </conditionalFormatting>
  <conditionalFormatting sqref="Q10">
    <cfRule type="cellIs" priority="204" dxfId="0" operator="greaterThan">
      <formula>1000</formula>
    </cfRule>
  </conditionalFormatting>
  <conditionalFormatting sqref="R10">
    <cfRule type="cellIs" priority="205" dxfId="0" operator="greaterThan">
      <formula>1000</formula>
    </cfRule>
  </conditionalFormatting>
  <conditionalFormatting sqref="S10">
    <cfRule type="cellIs" priority="206" dxfId="0" operator="greaterThan">
      <formula>1000</formula>
    </cfRule>
  </conditionalFormatting>
  <conditionalFormatting sqref="T10">
    <cfRule type="cellIs" priority="207" dxfId="0" operator="greaterThan">
      <formula>1000</formula>
    </cfRule>
  </conditionalFormatting>
  <conditionalFormatting sqref="U10">
    <cfRule type="cellIs" priority="208" dxfId="0" operator="greaterThan">
      <formula>1000</formula>
    </cfRule>
  </conditionalFormatting>
  <conditionalFormatting sqref="V10">
    <cfRule type="cellIs" priority="209" dxfId="0" operator="greaterThan">
      <formula>1000</formula>
    </cfRule>
  </conditionalFormatting>
  <conditionalFormatting sqref="D10">
    <cfRule type="cellIs" priority="210" dxfId="0" operator="greaterThan">
      <formula>1000</formula>
    </cfRule>
  </conditionalFormatting>
  <conditionalFormatting sqref="E10">
    <cfRule type="cellIs" priority="211" dxfId="0" operator="greaterThan">
      <formula>1000</formula>
    </cfRule>
  </conditionalFormatting>
  <conditionalFormatting sqref="F10">
    <cfRule type="cellIs" priority="212" dxfId="0" operator="greaterThan">
      <formula>1000</formula>
    </cfRule>
  </conditionalFormatting>
  <conditionalFormatting sqref="G10">
    <cfRule type="cellIs" priority="213" dxfId="0" operator="greaterThan">
      <formula>1000</formula>
    </cfRule>
  </conditionalFormatting>
  <conditionalFormatting sqref="H10">
    <cfRule type="cellIs" priority="214" dxfId="0" operator="greaterThan">
      <formula>1000</formula>
    </cfRule>
  </conditionalFormatting>
  <conditionalFormatting sqref="I10">
    <cfRule type="cellIs" priority="215" dxfId="0" operator="greaterThan">
      <formula>1000</formula>
    </cfRule>
  </conditionalFormatting>
  <conditionalFormatting sqref="J10">
    <cfRule type="cellIs" priority="216" dxfId="0" operator="greaterThan">
      <formula>1000</formula>
    </cfRule>
  </conditionalFormatting>
  <conditionalFormatting sqref="K10">
    <cfRule type="cellIs" priority="217" dxfId="0" operator="greaterThan">
      <formula>1000</formula>
    </cfRule>
  </conditionalFormatting>
  <conditionalFormatting sqref="L10">
    <cfRule type="cellIs" priority="218" dxfId="0" operator="greaterThan">
      <formula>1000</formula>
    </cfRule>
  </conditionalFormatting>
  <conditionalFormatting sqref="M10">
    <cfRule type="cellIs" priority="219" dxfId="0" operator="greaterThan">
      <formula>1000</formula>
    </cfRule>
  </conditionalFormatting>
  <conditionalFormatting sqref="N10">
    <cfRule type="cellIs" priority="220" dxfId="0" operator="greaterThan">
      <formula>1000</formula>
    </cfRule>
  </conditionalFormatting>
  <conditionalFormatting sqref="O10">
    <cfRule type="cellIs" priority="221" dxfId="0" operator="greaterThan">
      <formula>1000</formula>
    </cfRule>
  </conditionalFormatting>
  <conditionalFormatting sqref="P10">
    <cfRule type="cellIs" priority="222" dxfId="0" operator="greaterThan">
      <formula>1000</formula>
    </cfRule>
  </conditionalFormatting>
  <conditionalFormatting sqref="Q10">
    <cfRule type="cellIs" priority="223" dxfId="0" operator="greaterThan">
      <formula>1000</formula>
    </cfRule>
  </conditionalFormatting>
  <conditionalFormatting sqref="R10">
    <cfRule type="cellIs" priority="224" dxfId="0" operator="greaterThan">
      <formula>1000</formula>
    </cfRule>
  </conditionalFormatting>
  <conditionalFormatting sqref="S10">
    <cfRule type="cellIs" priority="225" dxfId="0" operator="greaterThan">
      <formula>1000</formula>
    </cfRule>
  </conditionalFormatting>
  <conditionalFormatting sqref="T10">
    <cfRule type="cellIs" priority="226" dxfId="0" operator="greaterThan">
      <formula>1000</formula>
    </cfRule>
  </conditionalFormatting>
  <conditionalFormatting sqref="U10">
    <cfRule type="cellIs" priority="227" dxfId="0" operator="greaterThan">
      <formula>1000</formula>
    </cfRule>
  </conditionalFormatting>
  <conditionalFormatting sqref="V10">
    <cfRule type="cellIs" priority="228" dxfId="0" operator="greaterThan">
      <formula>1000</formula>
    </cfRule>
  </conditionalFormatting>
  <conditionalFormatting sqref="D10">
    <cfRule type="cellIs" priority="229" dxfId="0" operator="greaterThan">
      <formula>1000</formula>
    </cfRule>
  </conditionalFormatting>
  <conditionalFormatting sqref="E10">
    <cfRule type="cellIs" priority="230" dxfId="0" operator="greaterThan">
      <formula>1000</formula>
    </cfRule>
  </conditionalFormatting>
  <conditionalFormatting sqref="F10">
    <cfRule type="cellIs" priority="231" dxfId="0" operator="greaterThan">
      <formula>1000</formula>
    </cfRule>
  </conditionalFormatting>
  <conditionalFormatting sqref="G10">
    <cfRule type="cellIs" priority="232" dxfId="0" operator="greaterThan">
      <formula>1000</formula>
    </cfRule>
  </conditionalFormatting>
  <conditionalFormatting sqref="H10">
    <cfRule type="cellIs" priority="233" dxfId="0" operator="greaterThan">
      <formula>1000</formula>
    </cfRule>
  </conditionalFormatting>
  <conditionalFormatting sqref="I10">
    <cfRule type="cellIs" priority="234" dxfId="0" operator="greaterThan">
      <formula>1000</formula>
    </cfRule>
  </conditionalFormatting>
  <conditionalFormatting sqref="J10">
    <cfRule type="cellIs" priority="235" dxfId="0" operator="greaterThan">
      <formula>1000</formula>
    </cfRule>
  </conditionalFormatting>
  <conditionalFormatting sqref="K10">
    <cfRule type="cellIs" priority="236" dxfId="0" operator="greaterThan">
      <formula>1000</formula>
    </cfRule>
  </conditionalFormatting>
  <conditionalFormatting sqref="L10">
    <cfRule type="cellIs" priority="237" dxfId="0" operator="greaterThan">
      <formula>1000</formula>
    </cfRule>
  </conditionalFormatting>
  <conditionalFormatting sqref="M10">
    <cfRule type="cellIs" priority="238" dxfId="0" operator="greaterThan">
      <formula>1000</formula>
    </cfRule>
  </conditionalFormatting>
  <conditionalFormatting sqref="N10">
    <cfRule type="cellIs" priority="239" dxfId="0" operator="greaterThan">
      <formula>1000</formula>
    </cfRule>
  </conditionalFormatting>
  <conditionalFormatting sqref="O10">
    <cfRule type="cellIs" priority="240" dxfId="0" operator="greaterThan">
      <formula>1000</formula>
    </cfRule>
  </conditionalFormatting>
  <conditionalFormatting sqref="P10">
    <cfRule type="cellIs" priority="241" dxfId="0" operator="greaterThan">
      <formula>1000</formula>
    </cfRule>
  </conditionalFormatting>
  <conditionalFormatting sqref="Q10">
    <cfRule type="cellIs" priority="242" dxfId="0" operator="greaterThan">
      <formula>1000</formula>
    </cfRule>
  </conditionalFormatting>
  <conditionalFormatting sqref="R10">
    <cfRule type="cellIs" priority="243" dxfId="0" operator="greaterThan">
      <formula>1000</formula>
    </cfRule>
  </conditionalFormatting>
  <conditionalFormatting sqref="S10">
    <cfRule type="cellIs" priority="244" dxfId="0" operator="greaterThan">
      <formula>1000</formula>
    </cfRule>
  </conditionalFormatting>
  <conditionalFormatting sqref="T10">
    <cfRule type="cellIs" priority="245" dxfId="0" operator="greaterThan">
      <formula>1000</formula>
    </cfRule>
  </conditionalFormatting>
  <conditionalFormatting sqref="U10">
    <cfRule type="cellIs" priority="246" dxfId="0" operator="greaterThan">
      <formula>1000</formula>
    </cfRule>
  </conditionalFormatting>
  <conditionalFormatting sqref="V10">
    <cfRule type="cellIs" priority="247" dxfId="0" operator="greaterThan">
      <formula>1000</formula>
    </cfRule>
  </conditionalFormatting>
  <printOptions gridLines="1" horizontalCentered="1"/>
  <pageMargins left="0" right="0" top="1" bottom="1" header="0.5" footer="0.5"/>
  <pageSetup fitToHeight="10" orientation="landscape" pageOrder="overThenDown" paperSize="1"/>
  <rowBreaks count="1" manualBreakCount="1">
    <brk id="4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5"/>
  <sheetViews>
    <sheetView workbookViewId="0" topLeftCell="A1">
      <pane xSplit="3" ySplit="10" topLeftCell="D11" activePane="bottomRight" state="frozen"/>
      <selection pane="topLeft" activeCell="A1" sqref="A1"/>
      <selection pane="bottomLeft" activeCell="A11" sqref="A11"/>
      <selection pane="topRight" activeCell="D1" sqref="D1"/>
      <selection pane="bottomRight" activeCell="D11" sqref="D11"/>
    </sheetView>
  </sheetViews>
  <sheetFormatPr defaultColWidth="10.0042857142857" defaultRowHeight="13.5" customHeight="1"/>
  <cols>
    <col min="1" max="1" width="9.28571428571429" style="3" customWidth="1"/>
    <col min="2" max="2" width="9.14285714285714" style="3" hidden="1" customWidth="1"/>
    <col min="3" max="3" width="45.7142857142857" style="3" customWidth="1"/>
    <col min="4" max="4" width="12.8571428571429" style="3" customWidth="1"/>
    <col min="5" max="5" width="13.7142857142857" style="3" customWidth="1"/>
    <col min="6" max="6" width="14" style="3" customWidth="1"/>
    <col min="7" max="8" width="9.14285714285714" style="3" hidden="1" customWidth="1"/>
    <col min="9" max="9" width="13.1428571428571" style="3" customWidth="1"/>
    <col min="10" max="10" width="17.8571428571429" style="3" customWidth="1"/>
    <col min="11" max="11" width="18.7142857142857" style="3" customWidth="1"/>
    <col min="12" max="17" width="15.8571428571429" style="3" customWidth="1"/>
    <col min="18" max="18" width="14.1428571428571" style="3" customWidth="1"/>
    <col min="19" max="19" width="14.2857142857143" style="3" customWidth="1"/>
    <col min="20" max="20" width="13.1428571428571" style="3" customWidth="1"/>
    <col min="21" max="21" width="14.7142857142857" style="3" customWidth="1"/>
    <col min="22" max="22" width="15" style="3" customWidth="1"/>
    <col min="23" max="34" width="9.14285714285714" style="3" hidden="1" customWidth="1"/>
    <col min="35" max="36" width="9.28571428571429" style="3" customWidth="1"/>
    <col min="37" max="16384" width="9.14285714285714" style="2" customWidth="1"/>
  </cols>
  <sheetData>
    <row r="1" spans="8:22" ht="12.75" customHeight="1">
      <c r="H1" s="45"/>
      <c r="J1" s="54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3:35" ht="27" customHeight="1">
      <c r="C2" s="46" t="s">
        <v>176</v>
      </c>
      <c r="D2" s="48"/>
      <c r="E2" s="48"/>
      <c r="F2" s="48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5" t="s">
        <v>187</v>
      </c>
    </row>
    <row r="3" spans="3:22" ht="28.5" customHeight="1">
      <c r="C3" s="47" t="str">
        <f>"Fiscal Year "&amp;J7</f>
        <v>Fiscal Year 2020 Budget</v>
      </c>
      <c r="D3" s="49"/>
      <c r="E3" s="53"/>
      <c r="F3" s="53"/>
      <c r="G3" s="53"/>
      <c r="H3" s="53"/>
      <c r="J3" s="54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3:35" ht="14.25" customHeight="1">
      <c r="C4" s="48" t="s">
        <v>177</v>
      </c>
      <c r="D4" s="50" t="s">
        <v>180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4"/>
      <c r="Q4" s="54"/>
      <c r="R4" s="54"/>
      <c r="S4" s="54"/>
      <c r="T4" s="54"/>
      <c r="U4" s="45"/>
      <c r="V4" s="45"/>
      <c r="AI4" s="45" t="s">
        <v>251</v>
      </c>
    </row>
    <row r="5" spans="3:22" ht="14.25" customHeight="1">
      <c r="C5" s="48" t="s">
        <v>252</v>
      </c>
      <c r="D5" s="65" t="s">
        <v>181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45"/>
      <c r="V5" s="45"/>
    </row>
    <row r="6" spans="4:22" ht="12.75" customHeight="1">
      <c r="D6" s="58" t="s">
        <v>201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4"/>
      <c r="T6" s="54"/>
      <c r="U6" s="45"/>
      <c r="V6" s="45"/>
    </row>
    <row r="7" spans="1:36" ht="35.25" customHeight="1">
      <c r="A7" s="44"/>
      <c r="B7" s="45"/>
      <c r="C7" s="44" t="s">
        <v>179</v>
      </c>
      <c r="D7" s="66" t="s">
        <v>182</v>
      </c>
      <c r="E7" s="66" t="s">
        <v>183</v>
      </c>
      <c r="F7" s="66" t="s">
        <v>184</v>
      </c>
      <c r="G7" s="71" t="s">
        <v>185</v>
      </c>
      <c r="H7" s="56" t="s">
        <v>186</v>
      </c>
      <c r="I7" s="66" t="str">
        <f>I9&amp;" "&amp;"Budget"</f>
        <v>2019 Budget</v>
      </c>
      <c r="J7" s="84" t="str">
        <f>J9&amp;" "&amp;$J$8</f>
        <v>2020 Budget</v>
      </c>
      <c r="K7" s="90" t="str">
        <f>K9&amp;" "&amp;$J$8</f>
        <v>September 2019 Budget</v>
      </c>
      <c r="L7" s="90" t="str">
        <f>L9&amp;" "&amp;$J$8</f>
        <v>October 2019 Budget</v>
      </c>
      <c r="M7" s="90" t="str">
        <f>M9&amp;" "&amp;$J$8</f>
        <v>November 2019 Budget</v>
      </c>
      <c r="N7" s="90" t="str">
        <f>N9&amp;" "&amp;$J$8</f>
        <v>December 2019 Budget</v>
      </c>
      <c r="O7" s="90" t="str">
        <f>O9&amp;" "&amp;$J$8</f>
        <v>January 2020 Budget</v>
      </c>
      <c r="P7" s="90" t="str">
        <f>P9&amp;" "&amp;$J$8</f>
        <v>February 2020 Budget</v>
      </c>
      <c r="Q7" s="90" t="str">
        <f>Q9&amp;" "&amp;$J$8</f>
        <v>March 2020 Budget</v>
      </c>
      <c r="R7" s="90" t="str">
        <f>R9&amp;" "&amp;$J$8</f>
        <v>April 2020 Budget</v>
      </c>
      <c r="S7" s="90" t="str">
        <f>S9&amp;" "&amp;$J$8</f>
        <v>May 2020 Budget</v>
      </c>
      <c r="T7" s="90" t="str">
        <f>T9&amp;" "&amp;$J$8</f>
        <v>June 2020 Budget</v>
      </c>
      <c r="U7" s="90" t="str">
        <f>U9&amp;" "&amp;$J$8</f>
        <v>July 2020 Budget</v>
      </c>
      <c r="V7" s="90" t="str">
        <f>V9&amp;" "&amp;$J$8</f>
        <v>August 2020 Budget</v>
      </c>
      <c r="W7" s="61" t="s">
        <v>189</v>
      </c>
      <c r="X7" s="61" t="s">
        <v>190</v>
      </c>
      <c r="Y7" s="61" t="s">
        <v>191</v>
      </c>
      <c r="Z7" s="61" t="s">
        <v>192</v>
      </c>
      <c r="AA7" s="61" t="s">
        <v>193</v>
      </c>
      <c r="AB7" s="61" t="s">
        <v>194</v>
      </c>
      <c r="AC7" s="61" t="s">
        <v>195</v>
      </c>
      <c r="AD7" s="61" t="s">
        <v>196</v>
      </c>
      <c r="AE7" s="61" t="s">
        <v>197</v>
      </c>
      <c r="AF7" s="61" t="s">
        <v>198</v>
      </c>
      <c r="AG7" s="61" t="s">
        <v>199</v>
      </c>
      <c r="AH7" s="61" t="s">
        <v>200</v>
      </c>
      <c r="AI7" s="44"/>
      <c r="AJ7" s="44"/>
    </row>
    <row r="8" spans="1:36" ht="13.5" hidden="1">
      <c r="A8" s="44"/>
      <c r="B8" s="44"/>
      <c r="C8" s="9"/>
      <c r="D8" s="67" t="s">
        <v>146</v>
      </c>
      <c r="E8" s="67" t="s">
        <v>146</v>
      </c>
      <c r="F8" s="67" t="s">
        <v>146</v>
      </c>
      <c r="G8" s="72" t="s">
        <v>146</v>
      </c>
      <c r="H8" s="79" t="s">
        <v>147</v>
      </c>
      <c r="I8" s="67" t="s">
        <v>148</v>
      </c>
      <c r="J8" s="85" t="s">
        <v>148</v>
      </c>
      <c r="K8" s="67" t="s">
        <v>148</v>
      </c>
      <c r="L8" s="67" t="s">
        <v>148</v>
      </c>
      <c r="M8" s="67" t="s">
        <v>148</v>
      </c>
      <c r="N8" s="67" t="s">
        <v>148</v>
      </c>
      <c r="O8" s="67" t="s">
        <v>148</v>
      </c>
      <c r="P8" s="67" t="s">
        <v>148</v>
      </c>
      <c r="Q8" s="67" t="s">
        <v>148</v>
      </c>
      <c r="R8" s="67" t="s">
        <v>148</v>
      </c>
      <c r="S8" s="67" t="s">
        <v>148</v>
      </c>
      <c r="T8" s="67" t="s">
        <v>148</v>
      </c>
      <c r="U8" s="67" t="s">
        <v>148</v>
      </c>
      <c r="V8" s="67" t="s">
        <v>148</v>
      </c>
      <c r="W8" s="3" t="s">
        <v>146</v>
      </c>
      <c r="X8" s="3" t="s">
        <v>146</v>
      </c>
      <c r="Y8" s="3" t="s">
        <v>146</v>
      </c>
      <c r="Z8" s="3" t="s">
        <v>146</v>
      </c>
      <c r="AA8" s="3" t="s">
        <v>146</v>
      </c>
      <c r="AB8" s="3" t="s">
        <v>146</v>
      </c>
      <c r="AC8" s="3" t="s">
        <v>146</v>
      </c>
      <c r="AD8" s="3" t="s">
        <v>146</v>
      </c>
      <c r="AE8" s="3" t="s">
        <v>146</v>
      </c>
      <c r="AF8" s="3" t="s">
        <v>146</v>
      </c>
      <c r="AG8" s="3" t="s">
        <v>146</v>
      </c>
      <c r="AH8" s="3" t="s">
        <v>146</v>
      </c>
      <c r="AI8" s="44"/>
      <c r="AJ8" s="44"/>
    </row>
    <row r="9" spans="1:36" ht="13.5" hidden="1">
      <c r="A9" s="44"/>
      <c r="B9" s="44"/>
      <c r="C9" s="9"/>
      <c r="D9" s="67">
        <v>2016</v>
      </c>
      <c r="E9" s="67">
        <v>2017</v>
      </c>
      <c r="F9" s="67">
        <v>2018</v>
      </c>
      <c r="G9" s="72">
        <v>1</v>
      </c>
      <c r="H9" s="79">
        <v>2017</v>
      </c>
      <c r="I9" s="67">
        <v>2019</v>
      </c>
      <c r="J9" s="85">
        <v>2020</v>
      </c>
      <c r="K9" s="67" t="s">
        <v>149</v>
      </c>
      <c r="L9" s="67" t="s">
        <v>150</v>
      </c>
      <c r="M9" s="67" t="s">
        <v>151</v>
      </c>
      <c r="N9" s="67" t="s">
        <v>152</v>
      </c>
      <c r="O9" s="67" t="s">
        <v>153</v>
      </c>
      <c r="P9" s="67" t="s">
        <v>154</v>
      </c>
      <c r="Q9" s="67" t="s">
        <v>155</v>
      </c>
      <c r="R9" s="67" t="s">
        <v>156</v>
      </c>
      <c r="S9" s="67" t="s">
        <v>157</v>
      </c>
      <c r="T9" s="67" t="s">
        <v>158</v>
      </c>
      <c r="U9" s="67" t="s">
        <v>159</v>
      </c>
      <c r="V9" s="67" t="s">
        <v>160</v>
      </c>
      <c r="W9" s="3" t="s">
        <v>161</v>
      </c>
      <c r="X9" s="3" t="s">
        <v>162</v>
      </c>
      <c r="Y9" s="3" t="s">
        <v>163</v>
      </c>
      <c r="Z9" s="3" t="s">
        <v>164</v>
      </c>
      <c r="AA9" s="3" t="s">
        <v>165</v>
      </c>
      <c r="AB9" s="3" t="s">
        <v>166</v>
      </c>
      <c r="AC9" s="3" t="s">
        <v>167</v>
      </c>
      <c r="AD9" s="3" t="s">
        <v>168</v>
      </c>
      <c r="AE9" s="3" t="s">
        <v>169</v>
      </c>
      <c r="AF9" s="3" t="s">
        <v>170</v>
      </c>
      <c r="AG9" s="3" t="s">
        <v>171</v>
      </c>
      <c r="AH9" s="3" t="s">
        <v>172</v>
      </c>
      <c r="AI9" s="44"/>
      <c r="AJ9" s="44"/>
    </row>
    <row r="10" spans="2:34" ht="13.5" hidden="1">
      <c r="B10" s="4"/>
      <c r="C10" s="4"/>
      <c r="D10" s="5"/>
      <c r="E10" s="5"/>
      <c r="F10" s="5"/>
      <c r="G10" s="14"/>
      <c r="H10" s="15"/>
      <c r="I10" s="5"/>
      <c r="J10" s="1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34" ht="14.25" customHeight="1">
      <c r="B11" s="4" t="s">
        <v>0</v>
      </c>
      <c r="C11" s="4" t="str">
        <f>B11</f>
        <v>(4000) DUES/PERSONAL</v>
      </c>
      <c r="D11" s="5"/>
      <c r="E11" s="5"/>
      <c r="F11" s="5"/>
      <c r="G11" s="14">
        <f>SUM(W11:AA11)</f>
        <v>0</v>
      </c>
      <c r="H11" s="17"/>
      <c r="I11" s="5"/>
      <c r="J11" s="86"/>
      <c r="K11" s="91"/>
      <c r="L11" s="4"/>
      <c r="M11" s="96"/>
      <c r="N11" s="4"/>
      <c r="O11" s="96"/>
      <c r="P11" s="91"/>
      <c r="Q11" s="91"/>
      <c r="R11" s="91"/>
      <c r="S11" s="91"/>
      <c r="T11" s="91"/>
      <c r="U11" s="91"/>
      <c r="V11" s="91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2:34" ht="14.25" customHeight="1">
      <c r="B12" s="4" t="s">
        <v>1</v>
      </c>
      <c r="C12" s="4" t="str">
        <f>B12</f>
        <v>(4001) DUES/ORGANIZATIONAL</v>
      </c>
      <c r="D12" s="5"/>
      <c r="E12" s="5"/>
      <c r="F12" s="5"/>
      <c r="G12" s="14">
        <f>SUM(W12:AA12)</f>
        <v>0</v>
      </c>
      <c r="H12" s="17"/>
      <c r="I12" s="5"/>
      <c r="J12" s="86"/>
      <c r="K12" s="91"/>
      <c r="L12" s="4"/>
      <c r="M12" s="96"/>
      <c r="N12" s="4"/>
      <c r="O12" s="96"/>
      <c r="P12" s="91"/>
      <c r="Q12" s="91"/>
      <c r="R12" s="91"/>
      <c r="S12" s="91"/>
      <c r="T12" s="91"/>
      <c r="U12" s="91"/>
      <c r="V12" s="9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2:34" ht="14.25" customHeight="1">
      <c r="B13" s="4" t="s">
        <v>2</v>
      </c>
      <c r="C13" s="4" t="str">
        <f>B13</f>
        <v>(4002) DUES/SPECIAL</v>
      </c>
      <c r="D13" s="5"/>
      <c r="E13" s="5"/>
      <c r="F13" s="5"/>
      <c r="G13" s="14">
        <f>SUM(W13:AA13)</f>
        <v>0</v>
      </c>
      <c r="H13" s="17"/>
      <c r="I13" s="5"/>
      <c r="J13" s="86"/>
      <c r="K13" s="91"/>
      <c r="L13" s="4"/>
      <c r="M13" s="96"/>
      <c r="N13" s="4"/>
      <c r="O13" s="96"/>
      <c r="P13" s="91"/>
      <c r="Q13" s="91"/>
      <c r="R13" s="91"/>
      <c r="S13" s="91"/>
      <c r="T13" s="91"/>
      <c r="U13" s="91"/>
      <c r="V13" s="9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2:34" ht="14.25" customHeight="1">
      <c r="B14" s="4" t="s">
        <v>3</v>
      </c>
      <c r="C14" s="4" t="str">
        <f>B14</f>
        <v>(4003) DUES/LIFE MEMBERS-CURRENT</v>
      </c>
      <c r="D14" s="5"/>
      <c r="E14" s="5"/>
      <c r="F14" s="5"/>
      <c r="G14" s="14">
        <f>SUM(W14:AA14)</f>
        <v>0</v>
      </c>
      <c r="H14" s="17"/>
      <c r="I14" s="5"/>
      <c r="J14" s="86"/>
      <c r="K14" s="91"/>
      <c r="L14" s="4"/>
      <c r="M14" s="96"/>
      <c r="N14" s="4"/>
      <c r="O14" s="96"/>
      <c r="P14" s="91"/>
      <c r="Q14" s="91"/>
      <c r="R14" s="91"/>
      <c r="S14" s="91"/>
      <c r="T14" s="91"/>
      <c r="U14" s="91"/>
      <c r="V14" s="9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2:34" ht="14.25" customHeight="1">
      <c r="B15" s="4" t="s">
        <v>4</v>
      </c>
      <c r="C15" s="4" t="str">
        <f>B15</f>
        <v>(4004) DUES/CNTNUNG MBRS &amp; DIV TRFR</v>
      </c>
      <c r="D15" s="5"/>
      <c r="E15" s="5"/>
      <c r="F15" s="5"/>
      <c r="G15" s="14">
        <f>SUM(W15:AA15)</f>
        <v>0</v>
      </c>
      <c r="H15" s="17"/>
      <c r="I15" s="5"/>
      <c r="J15" s="86"/>
      <c r="K15" s="91"/>
      <c r="L15" s="4"/>
      <c r="M15" s="96"/>
      <c r="N15" s="4"/>
      <c r="O15" s="96"/>
      <c r="P15" s="91"/>
      <c r="Q15" s="91"/>
      <c r="R15" s="91"/>
      <c r="S15" s="91"/>
      <c r="T15" s="91"/>
      <c r="U15" s="91"/>
      <c r="V15" s="91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2:34" ht="15" customHeight="1">
      <c r="B16" s="3" t="s">
        <v>5</v>
      </c>
      <c r="C16" s="4" t="str">
        <f>B16</f>
        <v>(4100) SALES/BOOKS</v>
      </c>
      <c r="D16" s="5"/>
      <c r="E16" s="5"/>
      <c r="F16" s="5"/>
      <c r="G16" s="14">
        <f>SUM(W16:AA16)</f>
        <v>0</v>
      </c>
      <c r="H16" s="17"/>
      <c r="I16" s="5"/>
      <c r="J16" s="86"/>
      <c r="K16" s="91"/>
      <c r="L16" s="4"/>
      <c r="M16" s="96"/>
      <c r="N16" s="4"/>
      <c r="O16" s="96"/>
      <c r="P16" s="91"/>
      <c r="Q16" s="91"/>
      <c r="R16" s="91"/>
      <c r="S16" s="91"/>
      <c r="T16" s="91"/>
      <c r="U16" s="91"/>
      <c r="V16" s="91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2:34" ht="13.5" hidden="1">
      <c r="B17" s="3" t="s">
        <v>6</v>
      </c>
      <c r="C17" s="4" t="str">
        <f>B17</f>
        <v>(4600) ASSETS RELEASED FROM RESTRICTION</v>
      </c>
      <c r="D17" s="5"/>
      <c r="E17" s="5"/>
      <c r="F17" s="5"/>
      <c r="G17" s="14">
        <f>SUM(W17:AA17)</f>
        <v>0</v>
      </c>
      <c r="H17" s="17"/>
      <c r="I17" s="5"/>
      <c r="J17" s="86"/>
      <c r="K17" s="91"/>
      <c r="L17" s="4"/>
      <c r="M17" s="96"/>
      <c r="N17" s="4"/>
      <c r="O17" s="96"/>
      <c r="P17" s="91"/>
      <c r="Q17" s="91"/>
      <c r="R17" s="91"/>
      <c r="S17" s="91"/>
      <c r="T17" s="91"/>
      <c r="U17" s="91"/>
      <c r="V17" s="91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2:34" ht="14.25" customHeight="1">
      <c r="B18" s="3" t="s">
        <v>7</v>
      </c>
      <c r="C18" s="4" t="str">
        <f>B18</f>
        <v>(4601) RETURNS/CREDITS</v>
      </c>
      <c r="D18" s="5"/>
      <c r="E18" s="5"/>
      <c r="F18" s="5"/>
      <c r="G18" s="14">
        <f>SUM(W18:AA18)</f>
        <v>0</v>
      </c>
      <c r="H18" s="17"/>
      <c r="I18" s="5"/>
      <c r="J18" s="86"/>
      <c r="K18" s="91"/>
      <c r="L18" s="4"/>
      <c r="M18" s="96"/>
      <c r="N18" s="4"/>
      <c r="O18" s="96"/>
      <c r="P18" s="91"/>
      <c r="Q18" s="91"/>
      <c r="R18" s="91"/>
      <c r="S18" s="91"/>
      <c r="T18" s="91"/>
      <c r="U18" s="91"/>
      <c r="V18" s="91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2:34" ht="15" customHeight="1">
      <c r="B19" s="3" t="s">
        <v>8</v>
      </c>
      <c r="C19" s="4" t="str">
        <f>B19</f>
        <v>(4602) SALES/BOOKS-DISCOUNT</v>
      </c>
      <c r="D19" s="5"/>
      <c r="E19" s="5"/>
      <c r="F19" s="5"/>
      <c r="G19" s="14">
        <f>SUM(W19:AA19)</f>
        <v>0</v>
      </c>
      <c r="H19" s="17"/>
      <c r="I19" s="5"/>
      <c r="J19" s="86"/>
      <c r="K19" s="91"/>
      <c r="L19" s="4"/>
      <c r="M19" s="96"/>
      <c r="N19" s="4"/>
      <c r="O19" s="96"/>
      <c r="P19" s="91"/>
      <c r="Q19" s="91"/>
      <c r="R19" s="91"/>
      <c r="S19" s="91"/>
      <c r="T19" s="91"/>
      <c r="U19" s="91"/>
      <c r="V19" s="9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2:34" ht="15" customHeight="1">
      <c r="B20" s="4" t="s">
        <v>9</v>
      </c>
      <c r="C20" s="4" t="str">
        <f>B20</f>
        <v>(4101) SALES/PAMPHLETS</v>
      </c>
      <c r="D20" s="5"/>
      <c r="E20" s="5"/>
      <c r="F20" s="5"/>
      <c r="G20" s="14">
        <f>SUM(W20:AA20)</f>
        <v>0</v>
      </c>
      <c r="H20" s="17"/>
      <c r="I20" s="5"/>
      <c r="J20" s="86"/>
      <c r="K20" s="91"/>
      <c r="L20" s="4"/>
      <c r="M20" s="96"/>
      <c r="N20" s="4"/>
      <c r="O20" s="96"/>
      <c r="P20" s="91"/>
      <c r="Q20" s="91"/>
      <c r="R20" s="91"/>
      <c r="S20" s="91"/>
      <c r="T20" s="91"/>
      <c r="U20" s="91"/>
      <c r="V20" s="9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2:34" ht="15" customHeight="1">
      <c r="B21" s="4" t="s">
        <v>10</v>
      </c>
      <c r="C21" s="4" t="str">
        <f>B21</f>
        <v>(4102) SALES - AUDIOVISUAL</v>
      </c>
      <c r="D21" s="5"/>
      <c r="E21" s="5"/>
      <c r="F21" s="5"/>
      <c r="G21" s="14">
        <f>SUM(W21:AA21)</f>
        <v>0</v>
      </c>
      <c r="H21" s="17"/>
      <c r="I21" s="5"/>
      <c r="J21" s="86"/>
      <c r="K21" s="91"/>
      <c r="L21" s="4"/>
      <c r="M21" s="96"/>
      <c r="N21" s="4"/>
      <c r="O21" s="96"/>
      <c r="P21" s="91"/>
      <c r="Q21" s="91"/>
      <c r="R21" s="91"/>
      <c r="S21" s="91"/>
      <c r="T21" s="91"/>
      <c r="U21" s="91"/>
      <c r="V21" s="91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2:34" ht="15" customHeight="1">
      <c r="B22" s="4" t="s">
        <v>11</v>
      </c>
      <c r="C22" s="4" t="str">
        <f>B22</f>
        <v>(4103) SALES - ONLINE</v>
      </c>
      <c r="D22" s="5"/>
      <c r="E22" s="5"/>
      <c r="F22" s="5"/>
      <c r="G22" s="14">
        <f>SUM(W22:AA22)</f>
        <v>0</v>
      </c>
      <c r="H22" s="17"/>
      <c r="I22" s="5"/>
      <c r="J22" s="86"/>
      <c r="K22" s="91"/>
      <c r="L22" s="4"/>
      <c r="M22" s="96"/>
      <c r="N22" s="4"/>
      <c r="O22" s="96"/>
      <c r="P22" s="91"/>
      <c r="Q22" s="91"/>
      <c r="R22" s="91"/>
      <c r="S22" s="91"/>
      <c r="T22" s="91"/>
      <c r="U22" s="91"/>
      <c r="V22" s="9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2:34" ht="15" customHeight="1">
      <c r="B23" s="4" t="s">
        <v>12</v>
      </c>
      <c r="C23" s="4" t="str">
        <f>B23</f>
        <v>(4104) SALES/RENTL MAIL LISTS</v>
      </c>
      <c r="D23" s="5"/>
      <c r="E23" s="5"/>
      <c r="F23" s="5"/>
      <c r="G23" s="14">
        <f>SUM(W23:AA23)</f>
        <v>0</v>
      </c>
      <c r="H23" s="17"/>
      <c r="I23" s="5"/>
      <c r="J23" s="86"/>
      <c r="K23" s="91"/>
      <c r="L23" s="4"/>
      <c r="M23" s="96"/>
      <c r="N23" s="4"/>
      <c r="O23" s="96"/>
      <c r="P23" s="91"/>
      <c r="Q23" s="91"/>
      <c r="R23" s="91"/>
      <c r="S23" s="91"/>
      <c r="T23" s="91"/>
      <c r="U23" s="91"/>
      <c r="V23" s="9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2:34" ht="15" customHeight="1">
      <c r="B24" s="4" t="s">
        <v>13</v>
      </c>
      <c r="C24" s="4" t="str">
        <f>B24</f>
        <v>(4105) SALES/WEBINARS/WEBCASTS/WEB CE</v>
      </c>
      <c r="D24" s="5"/>
      <c r="E24" s="5"/>
      <c r="F24" s="5"/>
      <c r="G24" s="14">
        <f>SUM(W24:AA24)</f>
        <v>0</v>
      </c>
      <c r="H24" s="17"/>
      <c r="I24" s="5"/>
      <c r="J24" s="86"/>
      <c r="K24" s="91"/>
      <c r="L24" s="4"/>
      <c r="M24" s="96"/>
      <c r="N24" s="4"/>
      <c r="O24" s="96"/>
      <c r="P24" s="91"/>
      <c r="Q24" s="91"/>
      <c r="R24" s="91"/>
      <c r="S24" s="91"/>
      <c r="T24" s="91"/>
      <c r="U24" s="91"/>
      <c r="V24" s="91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2:34" ht="15" customHeight="1">
      <c r="B25" s="4" t="s">
        <v>14</v>
      </c>
      <c r="C25" s="4" t="str">
        <f>B25</f>
        <v>(4108) SALES/ALA STORE</v>
      </c>
      <c r="D25" s="5"/>
      <c r="E25" s="5"/>
      <c r="F25" s="5"/>
      <c r="G25" s="14">
        <f>SUM(W25:AA25)</f>
        <v>0</v>
      </c>
      <c r="H25" s="17"/>
      <c r="I25" s="5"/>
      <c r="J25" s="86"/>
      <c r="K25" s="91"/>
      <c r="L25" s="4"/>
      <c r="M25" s="96"/>
      <c r="N25" s="4"/>
      <c r="O25" s="96"/>
      <c r="P25" s="91"/>
      <c r="Q25" s="91"/>
      <c r="R25" s="91"/>
      <c r="S25" s="91"/>
      <c r="T25" s="91"/>
      <c r="U25" s="91"/>
      <c r="V25" s="91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6" ht="15" customHeight="1">
      <c r="A26" s="3"/>
      <c r="B26" s="4" t="s">
        <v>15</v>
      </c>
      <c r="C26" s="4" t="str">
        <f>B26</f>
        <v>(4109) SALES/MISC</v>
      </c>
      <c r="D26" s="5"/>
      <c r="E26" s="5"/>
      <c r="F26" s="5"/>
      <c r="G26" s="14">
        <f>SUM(W26:AA26)</f>
        <v>0</v>
      </c>
      <c r="H26" s="17"/>
      <c r="I26" s="5"/>
      <c r="J26" s="86"/>
      <c r="K26" s="91"/>
      <c r="L26" s="4"/>
      <c r="M26" s="96"/>
      <c r="N26" s="4"/>
      <c r="O26" s="96"/>
      <c r="P26" s="91"/>
      <c r="Q26" s="91"/>
      <c r="R26" s="91"/>
      <c r="S26" s="91"/>
      <c r="T26" s="91"/>
      <c r="U26" s="91"/>
      <c r="V26" s="91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3"/>
      <c r="AJ26" s="3"/>
    </row>
    <row r="27" spans="2:34" ht="15" customHeight="1">
      <c r="B27" s="4" t="s">
        <v>16</v>
      </c>
      <c r="C27" s="4" t="str">
        <f>B27</f>
        <v>(4110) SUBSCRIPTIONS</v>
      </c>
      <c r="D27" s="5"/>
      <c r="E27" s="5"/>
      <c r="F27" s="5"/>
      <c r="G27" s="14">
        <f>SUM(W27:AA27)</f>
        <v>0</v>
      </c>
      <c r="H27" s="17"/>
      <c r="I27" s="5"/>
      <c r="J27" s="86"/>
      <c r="K27" s="91"/>
      <c r="L27" s="4"/>
      <c r="M27" s="96"/>
      <c r="N27" s="4"/>
      <c r="O27" s="96"/>
      <c r="P27" s="91"/>
      <c r="Q27" s="91"/>
      <c r="R27" s="91"/>
      <c r="S27" s="91"/>
      <c r="T27" s="91"/>
      <c r="U27" s="91"/>
      <c r="V27" s="91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2:34" ht="15" customHeight="1">
      <c r="B28" s="4" t="s">
        <v>17</v>
      </c>
      <c r="C28" s="4" t="str">
        <f>B28</f>
        <v>(4140) ADVERTISING/GROSS</v>
      </c>
      <c r="D28" s="5"/>
      <c r="E28" s="5"/>
      <c r="F28" s="5"/>
      <c r="G28" s="14">
        <f>SUM(W28:AA28)</f>
        <v>0</v>
      </c>
      <c r="H28" s="17"/>
      <c r="I28" s="5"/>
      <c r="J28" s="86"/>
      <c r="K28" s="91"/>
      <c r="L28" s="4"/>
      <c r="M28" s="96"/>
      <c r="N28" s="4"/>
      <c r="O28" s="96"/>
      <c r="P28" s="91"/>
      <c r="Q28" s="91"/>
      <c r="R28" s="91"/>
      <c r="S28" s="91"/>
      <c r="T28" s="91"/>
      <c r="U28" s="91"/>
      <c r="V28" s="9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2:34" ht="15" customHeight="1">
      <c r="B29" s="4" t="s">
        <v>18</v>
      </c>
      <c r="C29" s="4" t="str">
        <f>B29</f>
        <v>(4143) ADVERTISING/ON-LINE</v>
      </c>
      <c r="D29" s="5"/>
      <c r="E29" s="5"/>
      <c r="F29" s="5"/>
      <c r="G29" s="14">
        <f>SUM(W29:AA29)</f>
        <v>0</v>
      </c>
      <c r="H29" s="17"/>
      <c r="I29" s="5"/>
      <c r="J29" s="86"/>
      <c r="K29" s="91"/>
      <c r="L29" s="4"/>
      <c r="M29" s="96"/>
      <c r="N29" s="4"/>
      <c r="O29" s="96"/>
      <c r="P29" s="91"/>
      <c r="Q29" s="91"/>
      <c r="R29" s="91"/>
      <c r="S29" s="91"/>
      <c r="T29" s="91"/>
      <c r="U29" s="91"/>
      <c r="V29" s="91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6" ht="15" customHeight="1">
      <c r="A30" s="3"/>
      <c r="B30" s="4" t="s">
        <v>19</v>
      </c>
      <c r="C30" s="4" t="str">
        <f>B30</f>
        <v>(4610) COMMISSION/LINE ADV</v>
      </c>
      <c r="D30" s="5"/>
      <c r="E30" s="5"/>
      <c r="F30" s="5"/>
      <c r="G30" s="14">
        <f>SUM(W30:AA30)</f>
        <v>0</v>
      </c>
      <c r="H30" s="17"/>
      <c r="I30" s="5"/>
      <c r="J30" s="86"/>
      <c r="K30" s="91"/>
      <c r="L30" s="4"/>
      <c r="M30" s="96"/>
      <c r="N30" s="4"/>
      <c r="O30" s="96"/>
      <c r="P30" s="91"/>
      <c r="Q30" s="91"/>
      <c r="R30" s="91"/>
      <c r="S30" s="91"/>
      <c r="T30" s="91"/>
      <c r="U30" s="91"/>
      <c r="V30" s="9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3"/>
      <c r="AJ30" s="3"/>
    </row>
    <row r="31" spans="2:34" ht="15" customHeight="1">
      <c r="B31" s="4" t="s">
        <v>20</v>
      </c>
      <c r="C31" s="4" t="str">
        <f>B31</f>
        <v>(4611) COMMISSION/SALES REP</v>
      </c>
      <c r="D31" s="5"/>
      <c r="E31" s="5"/>
      <c r="F31" s="5"/>
      <c r="G31" s="14">
        <f>SUM(W31:AA31)</f>
        <v>0</v>
      </c>
      <c r="H31" s="17"/>
      <c r="I31" s="5"/>
      <c r="J31" s="86"/>
      <c r="K31" s="91"/>
      <c r="L31" s="4"/>
      <c r="M31" s="96"/>
      <c r="N31" s="4"/>
      <c r="O31" s="96"/>
      <c r="P31" s="91"/>
      <c r="Q31" s="91"/>
      <c r="R31" s="91"/>
      <c r="S31" s="91"/>
      <c r="T31" s="91"/>
      <c r="U31" s="91"/>
      <c r="V31" s="9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6" ht="15" customHeight="1">
      <c r="A32" s="3"/>
      <c r="B32" s="4" t="s">
        <v>21</v>
      </c>
      <c r="C32" s="4" t="str">
        <f>B32</f>
        <v>(4612) COMMISSION/ADVERTISING AGENCY</v>
      </c>
      <c r="D32" s="5"/>
      <c r="E32" s="5"/>
      <c r="F32" s="5"/>
      <c r="G32" s="14">
        <f>SUM(W32:AA32)</f>
        <v>0</v>
      </c>
      <c r="H32" s="17"/>
      <c r="I32" s="5"/>
      <c r="J32" s="86"/>
      <c r="K32" s="91"/>
      <c r="L32" s="4"/>
      <c r="M32" s="96"/>
      <c r="N32" s="4"/>
      <c r="O32" s="96"/>
      <c r="P32" s="91"/>
      <c r="Q32" s="91"/>
      <c r="R32" s="91"/>
      <c r="S32" s="91"/>
      <c r="T32" s="91"/>
      <c r="U32" s="91"/>
      <c r="V32" s="9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3"/>
      <c r="AJ32" s="3"/>
    </row>
    <row r="33" spans="1:36" ht="15" customHeight="1">
      <c r="A33" s="3"/>
      <c r="B33" s="4" t="s">
        <v>22</v>
      </c>
      <c r="C33" s="4" t="str">
        <f>B33</f>
        <v>(4142) ADVERTISING/CLASSIFIED</v>
      </c>
      <c r="D33" s="5"/>
      <c r="E33" s="5"/>
      <c r="F33" s="5"/>
      <c r="G33" s="14">
        <f>SUM(W33:AA33)</f>
        <v>0</v>
      </c>
      <c r="H33" s="17"/>
      <c r="I33" s="5"/>
      <c r="J33" s="86"/>
      <c r="K33" s="91"/>
      <c r="L33" s="4"/>
      <c r="M33" s="96"/>
      <c r="N33" s="4"/>
      <c r="O33" s="96"/>
      <c r="P33" s="91"/>
      <c r="Q33" s="91"/>
      <c r="R33" s="91"/>
      <c r="S33" s="91"/>
      <c r="T33" s="91"/>
      <c r="U33" s="91"/>
      <c r="V33" s="91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3"/>
      <c r="AJ33" s="3"/>
    </row>
    <row r="34" spans="1:36" ht="15" customHeight="1">
      <c r="A34" s="3"/>
      <c r="B34" s="4" t="s">
        <v>23</v>
      </c>
      <c r="C34" s="4" t="str">
        <f>B34</f>
        <v>(4200) REGISTRATION FEES</v>
      </c>
      <c r="D34" s="5">
        <v>5540</v>
      </c>
      <c r="E34" s="5">
        <v>775</v>
      </c>
      <c r="F34" s="5">
        <v>6170</v>
      </c>
      <c r="G34" s="14">
        <f>SUM(W34:AA34)</f>
        <v>0</v>
      </c>
      <c r="H34" s="17"/>
      <c r="I34" s="5">
        <v>2800</v>
      </c>
      <c r="J34" s="86">
        <v>1250</v>
      </c>
      <c r="K34" s="91"/>
      <c r="L34" s="4"/>
      <c r="M34" s="96"/>
      <c r="N34" s="4"/>
      <c r="O34" s="96"/>
      <c r="P34" s="91"/>
      <c r="Q34" s="91"/>
      <c r="R34" s="91"/>
      <c r="S34" s="91"/>
      <c r="T34" s="91">
        <v>1250</v>
      </c>
      <c r="U34" s="91"/>
      <c r="V34" s="91"/>
      <c r="W34" s="20"/>
      <c r="X34" s="20"/>
      <c r="Y34" s="20"/>
      <c r="Z34" s="20"/>
      <c r="AA34" s="20"/>
      <c r="AB34" s="20">
        <v>0</v>
      </c>
      <c r="AC34" s="20">
        <v>0</v>
      </c>
      <c r="AD34" s="20">
        <v>0</v>
      </c>
      <c r="AE34" s="20">
        <v>0</v>
      </c>
      <c r="AF34" s="20">
        <v>725</v>
      </c>
      <c r="AG34" s="20">
        <v>50</v>
      </c>
      <c r="AH34" s="20">
        <v>0</v>
      </c>
      <c r="AI34" s="3"/>
      <c r="AJ34" s="3"/>
    </row>
    <row r="35" spans="2:34" ht="15" customHeight="1">
      <c r="B35" s="4" t="s">
        <v>24</v>
      </c>
      <c r="C35" s="4" t="str">
        <f>B35</f>
        <v>(4210) EXHIBIT SPACE RENTALS</v>
      </c>
      <c r="D35" s="5"/>
      <c r="E35" s="5"/>
      <c r="F35" s="5"/>
      <c r="G35" s="14">
        <f>SUM(W35:AA35)</f>
        <v>0</v>
      </c>
      <c r="H35" s="17"/>
      <c r="I35" s="5"/>
      <c r="J35" s="86"/>
      <c r="K35" s="91"/>
      <c r="L35" s="4"/>
      <c r="M35" s="96"/>
      <c r="N35" s="4"/>
      <c r="O35" s="96"/>
      <c r="P35" s="91"/>
      <c r="Q35" s="91"/>
      <c r="R35" s="91"/>
      <c r="S35" s="91"/>
      <c r="T35" s="91"/>
      <c r="U35" s="91"/>
      <c r="V35" s="91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6" ht="15" customHeight="1">
      <c r="A36" s="3"/>
      <c r="B36" s="4" t="s">
        <v>25</v>
      </c>
      <c r="C36" s="4" t="str">
        <f>B36</f>
        <v>(4220) MEAL FUNCTIONS</v>
      </c>
      <c r="D36" s="5"/>
      <c r="E36" s="5"/>
      <c r="F36" s="5"/>
      <c r="G36" s="14">
        <f>SUM(W36:AA36)</f>
        <v>0</v>
      </c>
      <c r="H36" s="17"/>
      <c r="I36" s="5"/>
      <c r="J36" s="86"/>
      <c r="K36" s="91"/>
      <c r="L36" s="4"/>
      <c r="M36" s="96"/>
      <c r="N36" s="4"/>
      <c r="O36" s="96"/>
      <c r="P36" s="91"/>
      <c r="Q36" s="91"/>
      <c r="R36" s="91"/>
      <c r="S36" s="91"/>
      <c r="T36" s="91"/>
      <c r="U36" s="91"/>
      <c r="V36" s="91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3"/>
      <c r="AJ36" s="3"/>
    </row>
    <row r="37" spans="1:36" ht="14.25" customHeight="1">
      <c r="A37" s="3"/>
      <c r="B37" s="4" t="s">
        <v>26</v>
      </c>
      <c r="C37" s="4" t="str">
        <f>B37</f>
        <v>(4300) GRANTS/CONTRACTS/AWARDS</v>
      </c>
      <c r="D37" s="5"/>
      <c r="E37" s="5"/>
      <c r="F37" s="5"/>
      <c r="G37" s="14">
        <f>SUM(W37:AA37)</f>
        <v>0</v>
      </c>
      <c r="H37" s="17"/>
      <c r="I37" s="5"/>
      <c r="J37" s="86"/>
      <c r="K37" s="91"/>
      <c r="L37" s="4"/>
      <c r="M37" s="96"/>
      <c r="N37" s="4"/>
      <c r="O37" s="96"/>
      <c r="P37" s="91"/>
      <c r="Q37" s="91"/>
      <c r="R37" s="91"/>
      <c r="S37" s="91"/>
      <c r="T37" s="91"/>
      <c r="U37" s="91"/>
      <c r="V37" s="91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3"/>
      <c r="AJ37" s="3"/>
    </row>
    <row r="38" spans="2:34" ht="14.25" customHeight="1">
      <c r="B38" s="4" t="s">
        <v>27</v>
      </c>
      <c r="C38" s="4" t="str">
        <f>B38</f>
        <v>(4301) GRANTS AWARDS - TEMPORARILY RESTRICTED</v>
      </c>
      <c r="D38" s="5"/>
      <c r="E38" s="5"/>
      <c r="F38" s="5"/>
      <c r="G38" s="14">
        <f>SUM(W38:AA38)</f>
        <v>0</v>
      </c>
      <c r="H38" s="17"/>
      <c r="I38" s="5"/>
      <c r="J38" s="86"/>
      <c r="K38" s="91"/>
      <c r="L38" s="4"/>
      <c r="M38" s="96"/>
      <c r="N38" s="4"/>
      <c r="O38" s="96"/>
      <c r="P38" s="91"/>
      <c r="Q38" s="91"/>
      <c r="R38" s="91"/>
      <c r="S38" s="91"/>
      <c r="T38" s="91"/>
      <c r="U38" s="91"/>
      <c r="V38" s="91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2:34" ht="14.25" customHeight="1">
      <c r="B39" s="4" t="s">
        <v>28</v>
      </c>
      <c r="C39" s="4" t="str">
        <f>B39</f>
        <v>(4400) DONATIONS/HONORARIA</v>
      </c>
      <c r="D39" s="5"/>
      <c r="E39" s="5">
        <v>4000</v>
      </c>
      <c r="F39" s="5">
        <v>4000</v>
      </c>
      <c r="G39" s="14">
        <f>SUM(W39:AA39)</f>
        <v>0</v>
      </c>
      <c r="H39" s="17"/>
      <c r="I39" s="5"/>
      <c r="J39" s="86">
        <v>4000</v>
      </c>
      <c r="K39" s="91"/>
      <c r="L39" s="4"/>
      <c r="M39" s="96"/>
      <c r="N39" s="4"/>
      <c r="O39" s="96"/>
      <c r="P39" s="91"/>
      <c r="Q39" s="91">
        <v>4000</v>
      </c>
      <c r="R39" s="91"/>
      <c r="S39" s="91"/>
      <c r="T39" s="91"/>
      <c r="U39" s="91"/>
      <c r="V39" s="91"/>
      <c r="W39" s="20"/>
      <c r="X39" s="20"/>
      <c r="Y39" s="20"/>
      <c r="Z39" s="20"/>
      <c r="AA39" s="20"/>
      <c r="AB39" s="20"/>
      <c r="AC39" s="20"/>
      <c r="AD39" s="20">
        <v>2000</v>
      </c>
      <c r="AE39" s="20">
        <v>2000</v>
      </c>
      <c r="AF39" s="20"/>
      <c r="AG39" s="20"/>
      <c r="AH39" s="20"/>
    </row>
    <row r="40" spans="1:36" ht="14.25" customHeight="1">
      <c r="A40" s="3"/>
      <c r="B40" s="4" t="s">
        <v>29</v>
      </c>
      <c r="C40" s="4" t="str">
        <f>B40</f>
        <v>(4420) INT/DIV</v>
      </c>
      <c r="D40" s="5"/>
      <c r="E40" s="5"/>
      <c r="F40" s="5"/>
      <c r="G40" s="14">
        <f>SUM(W40:AA40)</f>
        <v>0</v>
      </c>
      <c r="H40" s="17"/>
      <c r="I40" s="5"/>
      <c r="J40" s="86"/>
      <c r="K40" s="91"/>
      <c r="L40" s="4"/>
      <c r="M40" s="96"/>
      <c r="N40" s="4"/>
      <c r="O40" s="96"/>
      <c r="P40" s="91"/>
      <c r="Q40" s="91"/>
      <c r="R40" s="91"/>
      <c r="S40" s="91"/>
      <c r="T40" s="91"/>
      <c r="U40" s="91"/>
      <c r="V40" s="91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3"/>
      <c r="AJ40" s="3"/>
    </row>
    <row r="41" spans="1:36" ht="14.25" customHeight="1">
      <c r="A41" s="3"/>
      <c r="B41" s="4" t="s">
        <v>30</v>
      </c>
      <c r="C41" s="4" t="str">
        <f>B41</f>
        <v>(4421) ROYALTIES</v>
      </c>
      <c r="D41" s="5"/>
      <c r="E41" s="5"/>
      <c r="F41" s="5"/>
      <c r="G41" s="14">
        <f>SUM(W41:AA41)</f>
        <v>0</v>
      </c>
      <c r="H41" s="17"/>
      <c r="I41" s="5"/>
      <c r="J41" s="86"/>
      <c r="K41" s="91"/>
      <c r="L41" s="4"/>
      <c r="M41" s="96"/>
      <c r="N41" s="4"/>
      <c r="O41" s="96"/>
      <c r="P41" s="91"/>
      <c r="Q41" s="91"/>
      <c r="R41" s="91"/>
      <c r="S41" s="91"/>
      <c r="T41" s="91"/>
      <c r="U41" s="91"/>
      <c r="V41" s="91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3"/>
      <c r="AJ41" s="3"/>
    </row>
    <row r="42" spans="1:36" ht="13.5" hidden="1">
      <c r="A42" s="3"/>
      <c r="B42" s="4" t="s">
        <v>31</v>
      </c>
      <c r="C42" s="4" t="str">
        <f>B42</f>
        <v>(4422) ENDOWMENT GAIN/LOSS-REALIZED</v>
      </c>
      <c r="D42" s="5"/>
      <c r="E42" s="5"/>
      <c r="F42" s="5"/>
      <c r="G42" s="14">
        <f>SUM(W42:AA42)</f>
        <v>0</v>
      </c>
      <c r="H42" s="17"/>
      <c r="I42" s="5"/>
      <c r="J42" s="86"/>
      <c r="K42" s="91"/>
      <c r="L42" s="4"/>
      <c r="M42" s="96"/>
      <c r="N42" s="4"/>
      <c r="O42" s="96"/>
      <c r="P42" s="91"/>
      <c r="Q42" s="91"/>
      <c r="R42" s="91"/>
      <c r="S42" s="91"/>
      <c r="T42" s="91"/>
      <c r="U42" s="91"/>
      <c r="V42" s="91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3"/>
      <c r="AJ42" s="3"/>
    </row>
    <row r="43" spans="1:36" ht="13.5" hidden="1">
      <c r="A43" s="3"/>
      <c r="B43" s="4" t="s">
        <v>32</v>
      </c>
      <c r="C43" s="4" t="str">
        <f>B43</f>
        <v>(4423) ENDWMNT GAIN/LOSS-UNREALIZED</v>
      </c>
      <c r="D43" s="5"/>
      <c r="E43" s="5"/>
      <c r="F43" s="5"/>
      <c r="G43" s="14">
        <f>SUM(W43:AA43)</f>
        <v>0</v>
      </c>
      <c r="H43" s="17"/>
      <c r="I43" s="5"/>
      <c r="J43" s="86"/>
      <c r="K43" s="91"/>
      <c r="L43" s="4"/>
      <c r="M43" s="96"/>
      <c r="N43" s="4"/>
      <c r="O43" s="96"/>
      <c r="P43" s="91"/>
      <c r="Q43" s="91"/>
      <c r="R43" s="91"/>
      <c r="S43" s="91"/>
      <c r="T43" s="91"/>
      <c r="U43" s="91"/>
      <c r="V43" s="91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3"/>
      <c r="AJ43" s="3"/>
    </row>
    <row r="44" spans="1:36" ht="14.25" customHeight="1">
      <c r="A44" s="54"/>
      <c r="B44" s="4" t="s">
        <v>33</v>
      </c>
      <c r="C44" s="4" t="str">
        <f>B44</f>
        <v>(4429) OVRHD-EXMPT REVENUE/DIVISIONS</v>
      </c>
      <c r="D44" s="5"/>
      <c r="E44" s="5"/>
      <c r="F44" s="5"/>
      <c r="G44" s="14">
        <f>SUM(W44:AA44)</f>
        <v>0</v>
      </c>
      <c r="H44" s="17"/>
      <c r="I44" s="5"/>
      <c r="J44" s="86"/>
      <c r="K44" s="91"/>
      <c r="L44" s="4"/>
      <c r="M44" s="96"/>
      <c r="N44" s="4"/>
      <c r="O44" s="96"/>
      <c r="P44" s="91"/>
      <c r="Q44" s="91"/>
      <c r="R44" s="91"/>
      <c r="S44" s="91"/>
      <c r="T44" s="91"/>
      <c r="U44" s="91"/>
      <c r="V44" s="91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62"/>
      <c r="AJ44" s="62"/>
    </row>
    <row r="45" spans="1:36" ht="14.25" customHeight="1">
      <c r="A45" s="3"/>
      <c r="B45" s="4" t="s">
        <v>34</v>
      </c>
      <c r="C45" s="4" t="str">
        <f>B45</f>
        <v>(4430) MISCELLANEOUS FEES</v>
      </c>
      <c r="D45" s="5"/>
      <c r="E45" s="5"/>
      <c r="F45" s="5"/>
      <c r="G45" s="14">
        <f>SUM(W45:AA45)</f>
        <v>0</v>
      </c>
      <c r="H45" s="17"/>
      <c r="I45" s="5"/>
      <c r="J45" s="86"/>
      <c r="K45" s="91"/>
      <c r="L45" s="4"/>
      <c r="M45" s="96"/>
      <c r="N45" s="4"/>
      <c r="O45" s="96"/>
      <c r="P45" s="91"/>
      <c r="Q45" s="91"/>
      <c r="R45" s="91"/>
      <c r="S45" s="91"/>
      <c r="T45" s="91"/>
      <c r="U45" s="91"/>
      <c r="V45" s="91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3"/>
      <c r="AJ45" s="3"/>
    </row>
    <row r="46" spans="2:34" ht="14.25" customHeight="1">
      <c r="B46" s="4" t="s">
        <v>35</v>
      </c>
      <c r="C46" s="4" t="str">
        <f>B46</f>
        <v>(4490) MISCELLANEOUS REVENUE</v>
      </c>
      <c r="D46" s="5"/>
      <c r="E46" s="5"/>
      <c r="F46" s="5"/>
      <c r="G46" s="14">
        <f>SUM(W46:AA46)</f>
        <v>0</v>
      </c>
      <c r="H46" s="17"/>
      <c r="I46" s="5"/>
      <c r="J46" s="86"/>
      <c r="K46" s="91"/>
      <c r="L46" s="4"/>
      <c r="M46" s="96"/>
      <c r="N46" s="4"/>
      <c r="O46" s="96"/>
      <c r="P46" s="91"/>
      <c r="Q46" s="91"/>
      <c r="R46" s="91"/>
      <c r="S46" s="91"/>
      <c r="T46" s="91"/>
      <c r="U46" s="91"/>
      <c r="V46" s="91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6" ht="14.25" customHeight="1">
      <c r="A47" s="3"/>
      <c r="B47" s="7"/>
      <c r="C47" s="7" t="s">
        <v>173</v>
      </c>
      <c r="D47" s="22">
        <f>SUM(D10:D46)</f>
        <v>5540</v>
      </c>
      <c r="E47" s="22">
        <f>SUM(E10:E46)</f>
        <v>4775</v>
      </c>
      <c r="F47" s="22">
        <f>SUM(F10:F46)</f>
        <v>10170</v>
      </c>
      <c r="G47" s="23">
        <f>SUM(G10:G46)</f>
        <v>0</v>
      </c>
      <c r="H47" s="24">
        <f>SUM(H10:H46)</f>
        <v>0</v>
      </c>
      <c r="I47" s="25">
        <f>SUM(I10:I46)</f>
        <v>2800</v>
      </c>
      <c r="J47" s="26">
        <f>SUM(J10:J46)</f>
        <v>5250</v>
      </c>
      <c r="K47" s="27">
        <f>SUM(K10:K46)</f>
        <v>0</v>
      </c>
      <c r="L47" s="27">
        <f>SUM(L10:L46)</f>
        <v>0</v>
      </c>
      <c r="M47" s="27">
        <f>SUM(M10:M46)</f>
        <v>0</v>
      </c>
      <c r="N47" s="27">
        <f>SUM(N10:N46)</f>
        <v>0</v>
      </c>
      <c r="O47" s="27">
        <f>SUM(O10:O46)</f>
        <v>0</v>
      </c>
      <c r="P47" s="27">
        <f>SUM(P10:P46)</f>
        <v>0</v>
      </c>
      <c r="Q47" s="27">
        <f>SUM(Q10:Q46)</f>
        <v>4000</v>
      </c>
      <c r="R47" s="27">
        <f>SUM(R10:R46)</f>
        <v>0</v>
      </c>
      <c r="S47" s="27">
        <f>SUM(S10:S46)</f>
        <v>0</v>
      </c>
      <c r="T47" s="22">
        <f>SUM(T10:T46)</f>
        <v>1250</v>
      </c>
      <c r="U47" s="25">
        <f>SUM(U10:U46)</f>
        <v>0</v>
      </c>
      <c r="V47" s="27">
        <f>SUM(V10:V46)</f>
        <v>0</v>
      </c>
      <c r="AI47" s="3"/>
      <c r="AJ47" s="3"/>
    </row>
    <row r="48" spans="1:36" ht="14.25" customHeight="1">
      <c r="A48" s="54"/>
      <c r="B48" s="4"/>
      <c r="C48" s="4" t="s">
        <v>174</v>
      </c>
      <c r="D48" s="5"/>
      <c r="E48" s="5"/>
      <c r="F48" s="5"/>
      <c r="G48" s="28"/>
      <c r="H48" s="14"/>
      <c r="I48" s="5"/>
      <c r="J48" s="16"/>
      <c r="K48" s="18"/>
      <c r="L48" s="18"/>
      <c r="M48" s="18"/>
      <c r="N48" s="18"/>
      <c r="O48" s="18"/>
      <c r="P48" s="18"/>
      <c r="Q48" s="18"/>
      <c r="R48" s="18"/>
      <c r="S48" s="18"/>
      <c r="T48" s="5"/>
      <c r="U48" s="19"/>
      <c r="V48" s="18"/>
      <c r="AI48" s="62"/>
      <c r="AJ48" s="62"/>
    </row>
    <row r="49" spans="1:36" ht="14.25" customHeight="1">
      <c r="A49" s="3"/>
      <c r="B49" s="3" t="s">
        <v>36</v>
      </c>
      <c r="C49" s="4" t="str">
        <f>B49</f>
        <v>(5000) SALARIES &amp; WAGES</v>
      </c>
      <c r="D49" s="5"/>
      <c r="E49" s="5"/>
      <c r="F49" s="5"/>
      <c r="G49" s="14">
        <f>SUM(W49:AA49)</f>
        <v>0</v>
      </c>
      <c r="H49" s="17"/>
      <c r="I49" s="5"/>
      <c r="J49" s="16"/>
      <c r="K49" s="29"/>
      <c r="L49" s="30"/>
      <c r="M49" s="31"/>
      <c r="N49" s="30"/>
      <c r="O49" s="31"/>
      <c r="P49" s="29"/>
      <c r="Q49" s="29"/>
      <c r="R49" s="29"/>
      <c r="S49" s="29"/>
      <c r="T49" s="29"/>
      <c r="U49" s="29"/>
      <c r="V49" s="29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3"/>
      <c r="AJ49" s="3"/>
    </row>
    <row r="50" spans="1:36" ht="14.25" customHeight="1">
      <c r="A50" s="54"/>
      <c r="B50" s="3" t="s">
        <v>37</v>
      </c>
      <c r="C50" s="4" t="str">
        <f>B50</f>
        <v>(5001) WAGES/TEMPORARY EMPLOYEES</v>
      </c>
      <c r="D50" s="5"/>
      <c r="E50" s="5"/>
      <c r="F50" s="5"/>
      <c r="G50" s="14">
        <f>SUM(W50:AA50)</f>
        <v>0</v>
      </c>
      <c r="H50" s="17"/>
      <c r="I50" s="5"/>
      <c r="J50" s="16"/>
      <c r="K50" s="29"/>
      <c r="L50" s="30"/>
      <c r="M50" s="31"/>
      <c r="N50" s="30"/>
      <c r="O50" s="31"/>
      <c r="P50" s="29"/>
      <c r="Q50" s="29"/>
      <c r="R50" s="29"/>
      <c r="S50" s="29"/>
      <c r="T50" s="29"/>
      <c r="U50" s="29"/>
      <c r="V50" s="29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62"/>
      <c r="AJ50" s="62"/>
    </row>
    <row r="51" spans="1:36" ht="13.5" customHeight="1">
      <c r="A51" s="45"/>
      <c r="B51" s="3" t="s">
        <v>38</v>
      </c>
      <c r="C51" s="4" t="str">
        <f>B51</f>
        <v>(5002) OVERTIME WAGES</v>
      </c>
      <c r="D51" s="5"/>
      <c r="E51" s="5"/>
      <c r="F51" s="5"/>
      <c r="G51" s="14">
        <f>SUM(W51:AA51)</f>
        <v>0</v>
      </c>
      <c r="H51" s="17"/>
      <c r="I51" s="5"/>
      <c r="J51" s="16"/>
      <c r="K51" s="29"/>
      <c r="L51" s="30"/>
      <c r="M51" s="31"/>
      <c r="N51" s="30"/>
      <c r="O51" s="31"/>
      <c r="P51" s="29"/>
      <c r="Q51" s="29"/>
      <c r="R51" s="29"/>
      <c r="S51" s="29"/>
      <c r="T51" s="29"/>
      <c r="U51" s="29"/>
      <c r="V51" s="29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45"/>
      <c r="AJ51" s="45"/>
    </row>
    <row r="52" spans="2:34" ht="13.5" customHeight="1">
      <c r="B52" s="3" t="s">
        <v>39</v>
      </c>
      <c r="C52" s="4" t="str">
        <f>B52</f>
        <v>(5005) ATTRITION FACTOR</v>
      </c>
      <c r="D52" s="5"/>
      <c r="E52" s="5"/>
      <c r="F52" s="5"/>
      <c r="G52" s="14">
        <f>SUM(W52:AA52)</f>
        <v>0</v>
      </c>
      <c r="H52" s="17"/>
      <c r="I52" s="5">
        <v>0</v>
      </c>
      <c r="J52" s="16">
        <v>0</v>
      </c>
      <c r="K52" s="29">
        <v>0</v>
      </c>
      <c r="L52" s="30">
        <v>0</v>
      </c>
      <c r="M52" s="31">
        <v>0</v>
      </c>
      <c r="N52" s="30">
        <v>0</v>
      </c>
      <c r="O52" s="31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2:34" ht="13.5" hidden="1">
      <c r="B53" s="3" t="s">
        <v>40</v>
      </c>
      <c r="C53" s="4" t="str">
        <f>B53</f>
        <v>(5009) ACCRUED VACATION WAGES</v>
      </c>
      <c r="D53" s="5"/>
      <c r="E53" s="5"/>
      <c r="F53" s="5"/>
      <c r="G53" s="14">
        <f>SUM(W53:AA53)</f>
        <v>0</v>
      </c>
      <c r="H53" s="17"/>
      <c r="I53" s="5"/>
      <c r="J53" s="16"/>
      <c r="K53" s="18"/>
      <c r="L53" s="5"/>
      <c r="M53" s="19"/>
      <c r="N53" s="5"/>
      <c r="O53" s="19"/>
      <c r="P53" s="18"/>
      <c r="Q53" s="18"/>
      <c r="R53" s="18"/>
      <c r="S53" s="18"/>
      <c r="T53" s="18"/>
      <c r="U53" s="18"/>
      <c r="V53" s="1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2:34" ht="13.5" customHeight="1">
      <c r="B54" s="3" t="s">
        <v>41</v>
      </c>
      <c r="C54" s="4" t="str">
        <f>B54</f>
        <v>(5010) EMPLOYEE BENEFITS</v>
      </c>
      <c r="D54" s="5"/>
      <c r="E54" s="5"/>
      <c r="F54" s="5"/>
      <c r="G54" s="14">
        <f>SUM(W54:AA54)</f>
        <v>0</v>
      </c>
      <c r="H54" s="17"/>
      <c r="I54" s="5">
        <v>0</v>
      </c>
      <c r="J54" s="16">
        <v>0</v>
      </c>
      <c r="K54" s="29">
        <v>0</v>
      </c>
      <c r="L54" s="30">
        <v>0</v>
      </c>
      <c r="M54" s="31">
        <v>0</v>
      </c>
      <c r="N54" s="30">
        <v>0</v>
      </c>
      <c r="O54" s="31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2:34" ht="13.5" customHeight="1">
      <c r="B55" s="3" t="s">
        <v>42</v>
      </c>
      <c r="C55" s="4" t="str">
        <f>B55</f>
        <v>(5011) LIFE INSURANCE</v>
      </c>
      <c r="D55" s="5"/>
      <c r="E55" s="5"/>
      <c r="F55" s="5"/>
      <c r="G55" s="14">
        <f>SUM(W55:AA55)</f>
        <v>0</v>
      </c>
      <c r="H55" s="17"/>
      <c r="I55" s="5"/>
      <c r="J55" s="16"/>
      <c r="K55" s="29"/>
      <c r="L55" s="30"/>
      <c r="M55" s="31"/>
      <c r="N55" s="30"/>
      <c r="O55" s="31"/>
      <c r="P55" s="29"/>
      <c r="Q55" s="29"/>
      <c r="R55" s="29"/>
      <c r="S55" s="29"/>
      <c r="T55" s="29"/>
      <c r="U55" s="29"/>
      <c r="V55" s="29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2:34" ht="13.5" customHeight="1">
      <c r="B56" s="3" t="s">
        <v>43</v>
      </c>
      <c r="C56" s="4" t="str">
        <f>B56</f>
        <v>(5012) DISABILITY INSURANCE</v>
      </c>
      <c r="D56" s="5"/>
      <c r="E56" s="5"/>
      <c r="F56" s="5"/>
      <c r="G56" s="14">
        <f>SUM(W56:AA56)</f>
        <v>0</v>
      </c>
      <c r="H56" s="17"/>
      <c r="I56" s="5"/>
      <c r="J56" s="16"/>
      <c r="K56" s="29"/>
      <c r="L56" s="30"/>
      <c r="M56" s="31"/>
      <c r="N56" s="30"/>
      <c r="O56" s="31"/>
      <c r="P56" s="29"/>
      <c r="Q56" s="29"/>
      <c r="R56" s="29"/>
      <c r="S56" s="29"/>
      <c r="T56" s="29"/>
      <c r="U56" s="29"/>
      <c r="V56" s="29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2:34" ht="13.5" customHeight="1">
      <c r="B57" s="3" t="s">
        <v>44</v>
      </c>
      <c r="C57" s="4" t="str">
        <f>B57</f>
        <v>(5013) WORKERS COMP INSURANCE</v>
      </c>
      <c r="D57" s="5"/>
      <c r="E57" s="5"/>
      <c r="F57" s="5"/>
      <c r="G57" s="14">
        <f>SUM(W57:AA57)</f>
        <v>0</v>
      </c>
      <c r="H57" s="17"/>
      <c r="I57" s="5"/>
      <c r="J57" s="16"/>
      <c r="K57" s="29"/>
      <c r="L57" s="30"/>
      <c r="M57" s="31"/>
      <c r="N57" s="30"/>
      <c r="O57" s="31"/>
      <c r="P57" s="29"/>
      <c r="Q57" s="29"/>
      <c r="R57" s="29"/>
      <c r="S57" s="29"/>
      <c r="T57" s="29"/>
      <c r="U57" s="29"/>
      <c r="V57" s="29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2:34" ht="13.5" customHeight="1">
      <c r="B58" s="3" t="s">
        <v>45</v>
      </c>
      <c r="C58" s="4" t="str">
        <f>B58</f>
        <v>(5014) ANNUITY/EMPLOYER CONTRIBUTION</v>
      </c>
      <c r="D58" s="5"/>
      <c r="E58" s="5"/>
      <c r="F58" s="5"/>
      <c r="G58" s="14">
        <f>SUM(W58:AA58)</f>
        <v>0</v>
      </c>
      <c r="H58" s="17"/>
      <c r="I58" s="5"/>
      <c r="J58" s="16"/>
      <c r="K58" s="29"/>
      <c r="L58" s="30"/>
      <c r="M58" s="31"/>
      <c r="N58" s="30"/>
      <c r="O58" s="31"/>
      <c r="P58" s="29"/>
      <c r="Q58" s="29"/>
      <c r="R58" s="29"/>
      <c r="S58" s="29"/>
      <c r="T58" s="29"/>
      <c r="U58" s="29"/>
      <c r="V58" s="29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2:34" ht="13.5" customHeight="1">
      <c r="B59" s="3" t="s">
        <v>46</v>
      </c>
      <c r="C59" s="4" t="str">
        <f>B59</f>
        <v>(5015) TUITION REIMBURSEMENT</v>
      </c>
      <c r="D59" s="5"/>
      <c r="E59" s="5"/>
      <c r="F59" s="5"/>
      <c r="G59" s="14">
        <f>SUM(W59:AA59)</f>
        <v>0</v>
      </c>
      <c r="H59" s="17"/>
      <c r="I59" s="5"/>
      <c r="J59" s="86"/>
      <c r="K59" s="91"/>
      <c r="L59" s="4"/>
      <c r="M59" s="96"/>
      <c r="N59" s="4"/>
      <c r="O59" s="96"/>
      <c r="P59" s="91"/>
      <c r="Q59" s="91"/>
      <c r="R59" s="91"/>
      <c r="S59" s="91"/>
      <c r="T59" s="91"/>
      <c r="U59" s="91"/>
      <c r="V59" s="91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2:34" ht="13.5" customHeight="1">
      <c r="B60" s="3" t="s">
        <v>47</v>
      </c>
      <c r="C60" s="4" t="str">
        <f>B60</f>
        <v>(5016) PROFESSIONAL MEMBERSHIPS</v>
      </c>
      <c r="D60" s="5"/>
      <c r="E60" s="5"/>
      <c r="F60" s="5"/>
      <c r="G60" s="14">
        <f>SUM(W60:AA60)</f>
        <v>0</v>
      </c>
      <c r="H60" s="17"/>
      <c r="I60" s="5"/>
      <c r="J60" s="86"/>
      <c r="K60" s="91"/>
      <c r="L60" s="4"/>
      <c r="M60" s="96"/>
      <c r="N60" s="4"/>
      <c r="O60" s="96"/>
      <c r="P60" s="91"/>
      <c r="Q60" s="91"/>
      <c r="R60" s="91"/>
      <c r="S60" s="91"/>
      <c r="T60" s="91"/>
      <c r="U60" s="91"/>
      <c r="V60" s="91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2:34" ht="13.5" customHeight="1">
      <c r="B61" s="3" t="s">
        <v>48</v>
      </c>
      <c r="C61" s="4" t="str">
        <f>B61</f>
        <v>(5019) HEALTH INSURANCE</v>
      </c>
      <c r="D61" s="5"/>
      <c r="E61" s="5"/>
      <c r="F61" s="5"/>
      <c r="G61" s="14">
        <f>SUM(W61:AA61)</f>
        <v>0</v>
      </c>
      <c r="H61" s="17"/>
      <c r="I61" s="5"/>
      <c r="J61" s="16"/>
      <c r="K61" s="29"/>
      <c r="L61" s="30"/>
      <c r="M61" s="31"/>
      <c r="N61" s="30"/>
      <c r="O61" s="31"/>
      <c r="P61" s="29"/>
      <c r="Q61" s="29"/>
      <c r="R61" s="29"/>
      <c r="S61" s="29"/>
      <c r="T61" s="29"/>
      <c r="U61" s="29"/>
      <c r="V61" s="29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2:34" ht="13.5" customHeight="1">
      <c r="B62" s="3" t="s">
        <v>49</v>
      </c>
      <c r="C62" s="4" t="str">
        <f>B62</f>
        <v>(5020) FICA/EMPLOYER CONTRIBUTION</v>
      </c>
      <c r="D62" s="5"/>
      <c r="E62" s="5"/>
      <c r="F62" s="5"/>
      <c r="G62" s="14">
        <f>SUM(W62:AA62)</f>
        <v>0</v>
      </c>
      <c r="H62" s="17"/>
      <c r="I62" s="5"/>
      <c r="J62" s="16"/>
      <c r="K62" s="29"/>
      <c r="L62" s="30"/>
      <c r="M62" s="31"/>
      <c r="N62" s="30"/>
      <c r="O62" s="31"/>
      <c r="P62" s="29"/>
      <c r="Q62" s="29"/>
      <c r="R62" s="29"/>
      <c r="S62" s="29"/>
      <c r="T62" s="29"/>
      <c r="U62" s="29"/>
      <c r="V62" s="29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2:34" ht="13.5" customHeight="1">
      <c r="B63" s="3" t="s">
        <v>50</v>
      </c>
      <c r="C63" s="4" t="str">
        <f>B63</f>
        <v>(5021) UNEMPLOYMENT COMPENSATION TAX</v>
      </c>
      <c r="D63" s="5"/>
      <c r="E63" s="5"/>
      <c r="F63" s="5"/>
      <c r="G63" s="14">
        <f>SUM(W63:AA63)</f>
        <v>0</v>
      </c>
      <c r="H63" s="17"/>
      <c r="I63" s="5"/>
      <c r="J63" s="16"/>
      <c r="K63" s="29"/>
      <c r="L63" s="30"/>
      <c r="M63" s="31"/>
      <c r="N63" s="30"/>
      <c r="O63" s="31"/>
      <c r="P63" s="29"/>
      <c r="Q63" s="29"/>
      <c r="R63" s="29"/>
      <c r="S63" s="29"/>
      <c r="T63" s="29"/>
      <c r="U63" s="29"/>
      <c r="V63" s="29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2:34" ht="13.5" customHeight="1">
      <c r="B64" s="3" t="s">
        <v>51</v>
      </c>
      <c r="C64" s="4" t="str">
        <f>B64</f>
        <v>(5032) RELOCATION EXPENSE</v>
      </c>
      <c r="D64" s="5"/>
      <c r="E64" s="5"/>
      <c r="F64" s="5"/>
      <c r="G64" s="14">
        <f>SUM(W64:AA64)</f>
        <v>0</v>
      </c>
      <c r="H64" s="17"/>
      <c r="I64" s="5"/>
      <c r="J64" s="86"/>
      <c r="K64" s="91"/>
      <c r="L64" s="4"/>
      <c r="M64" s="96"/>
      <c r="N64" s="4"/>
      <c r="O64" s="96"/>
      <c r="P64" s="91"/>
      <c r="Q64" s="91"/>
      <c r="R64" s="91"/>
      <c r="S64" s="91"/>
      <c r="T64" s="91"/>
      <c r="U64" s="91"/>
      <c r="V64" s="91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2:34" ht="13.5" hidden="1">
      <c r="B65" s="3" t="s">
        <v>52</v>
      </c>
      <c r="C65" s="4" t="str">
        <f>B65</f>
        <v>(5040) POST RETIREMENT BENEFITS</v>
      </c>
      <c r="D65" s="5"/>
      <c r="E65" s="5"/>
      <c r="F65" s="5"/>
      <c r="G65" s="14">
        <f>SUM(W65:AA65)</f>
        <v>0</v>
      </c>
      <c r="H65" s="17"/>
      <c r="I65" s="5"/>
      <c r="J65" s="86"/>
      <c r="K65" s="91"/>
      <c r="L65" s="4"/>
      <c r="M65" s="96"/>
      <c r="N65" s="4"/>
      <c r="O65" s="96"/>
      <c r="P65" s="91"/>
      <c r="Q65" s="91"/>
      <c r="R65" s="91"/>
      <c r="S65" s="91"/>
      <c r="T65" s="91"/>
      <c r="U65" s="91"/>
      <c r="V65" s="91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2:34" ht="13.5" hidden="1">
      <c r="B66" s="3" t="s">
        <v>53</v>
      </c>
      <c r="C66" s="4" t="str">
        <f>B66</f>
        <v>(5041) BLUE CROSS REFUND</v>
      </c>
      <c r="D66" s="5"/>
      <c r="E66" s="5"/>
      <c r="F66" s="5"/>
      <c r="G66" s="14">
        <f>SUM(W66:AA66)</f>
        <v>0</v>
      </c>
      <c r="H66" s="17"/>
      <c r="I66" s="5"/>
      <c r="J66" s="86"/>
      <c r="K66" s="91"/>
      <c r="L66" s="4"/>
      <c r="M66" s="96"/>
      <c r="N66" s="4"/>
      <c r="O66" s="96"/>
      <c r="P66" s="91"/>
      <c r="Q66" s="91"/>
      <c r="R66" s="91"/>
      <c r="S66" s="91"/>
      <c r="T66" s="91"/>
      <c r="U66" s="91"/>
      <c r="V66" s="91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2:34" ht="13.5" customHeight="1">
      <c r="B67" s="3" t="s">
        <v>54</v>
      </c>
      <c r="C67" s="4" t="str">
        <f>B67</f>
        <v>(5100) TEMPORARY EMPLOYEES/OUTSIDE</v>
      </c>
      <c r="D67" s="5"/>
      <c r="E67" s="5"/>
      <c r="F67" s="5"/>
      <c r="G67" s="14">
        <f>SUM(W67:AA67)</f>
        <v>0</v>
      </c>
      <c r="H67" s="17"/>
      <c r="I67" s="5"/>
      <c r="J67" s="86"/>
      <c r="K67" s="91"/>
      <c r="L67" s="4"/>
      <c r="M67" s="96"/>
      <c r="N67" s="4"/>
      <c r="O67" s="96"/>
      <c r="P67" s="91"/>
      <c r="Q67" s="91"/>
      <c r="R67" s="91"/>
      <c r="S67" s="91"/>
      <c r="T67" s="91"/>
      <c r="U67" s="91"/>
      <c r="V67" s="91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2:34" ht="13.5" customHeight="1">
      <c r="B68" s="3" t="s">
        <v>55</v>
      </c>
      <c r="C68" s="4" t="str">
        <f>B68</f>
        <v>(5110) PROFESSIONAL SERVICES</v>
      </c>
      <c r="D68" s="5"/>
      <c r="E68" s="5"/>
      <c r="F68" s="5"/>
      <c r="G68" s="14">
        <f>SUM(W68:AA68)</f>
        <v>0</v>
      </c>
      <c r="H68" s="17"/>
      <c r="I68" s="5"/>
      <c r="J68" s="86"/>
      <c r="K68" s="91"/>
      <c r="L68" s="4"/>
      <c r="M68" s="96"/>
      <c r="N68" s="4"/>
      <c r="O68" s="96"/>
      <c r="P68" s="91"/>
      <c r="Q68" s="91"/>
      <c r="R68" s="91"/>
      <c r="S68" s="91"/>
      <c r="T68" s="91"/>
      <c r="U68" s="91"/>
      <c r="V68" s="91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2:34" ht="13.5" customHeight="1">
      <c r="B69" s="3" t="s">
        <v>56</v>
      </c>
      <c r="C69" s="4" t="str">
        <f>B69</f>
        <v>(5120) LEGAL FEES</v>
      </c>
      <c r="D69" s="5"/>
      <c r="E69" s="5"/>
      <c r="F69" s="5"/>
      <c r="G69" s="14">
        <f>SUM(W69:AA69)</f>
        <v>0</v>
      </c>
      <c r="H69" s="17"/>
      <c r="I69" s="5"/>
      <c r="J69" s="86"/>
      <c r="K69" s="91"/>
      <c r="L69" s="4"/>
      <c r="M69" s="96"/>
      <c r="N69" s="4"/>
      <c r="O69" s="96"/>
      <c r="P69" s="91"/>
      <c r="Q69" s="91"/>
      <c r="R69" s="91"/>
      <c r="S69" s="91"/>
      <c r="T69" s="91"/>
      <c r="U69" s="91"/>
      <c r="V69" s="91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2:34" ht="13.5" customHeight="1">
      <c r="B70" s="3" t="s">
        <v>57</v>
      </c>
      <c r="C70" s="4" t="str">
        <f>B70</f>
        <v>(5121) AUDIT/TAX FEES</v>
      </c>
      <c r="D70" s="5"/>
      <c r="E70" s="5"/>
      <c r="F70" s="5"/>
      <c r="G70" s="14">
        <f>SUM(W70:AA70)</f>
        <v>0</v>
      </c>
      <c r="H70" s="17"/>
      <c r="I70" s="5"/>
      <c r="J70" s="86"/>
      <c r="K70" s="91"/>
      <c r="L70" s="4"/>
      <c r="M70" s="96"/>
      <c r="N70" s="4"/>
      <c r="O70" s="96"/>
      <c r="P70" s="91"/>
      <c r="Q70" s="91"/>
      <c r="R70" s="91"/>
      <c r="S70" s="91"/>
      <c r="T70" s="91"/>
      <c r="U70" s="91"/>
      <c r="V70" s="91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2:34" ht="13.5" customHeight="1">
      <c r="B71" s="3" t="s">
        <v>58</v>
      </c>
      <c r="C71" s="4" t="str">
        <f>B71</f>
        <v>(5122) BANK S/C</v>
      </c>
      <c r="D71" s="5"/>
      <c r="E71" s="5">
        <v>18.829999999999998</v>
      </c>
      <c r="F71" s="5">
        <v>57</v>
      </c>
      <c r="G71" s="14">
        <f>SUM(W71:AA71)</f>
        <v>0</v>
      </c>
      <c r="H71" s="17"/>
      <c r="I71" s="5"/>
      <c r="J71" s="86"/>
      <c r="K71" s="91"/>
      <c r="L71" s="4"/>
      <c r="M71" s="96"/>
      <c r="N71" s="4"/>
      <c r="O71" s="96"/>
      <c r="P71" s="91"/>
      <c r="Q71" s="91"/>
      <c r="R71" s="91"/>
      <c r="S71" s="91"/>
      <c r="T71" s="91"/>
      <c r="U71" s="91"/>
      <c r="V71" s="91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>
        <v>18.829999999999998</v>
      </c>
    </row>
    <row r="72" spans="2:34" ht="13.5" customHeight="1">
      <c r="B72" s="3" t="s">
        <v>59</v>
      </c>
      <c r="C72" s="4" t="str">
        <f>B72</f>
        <v>(5140) EQUIP/FURN REPAIRS</v>
      </c>
      <c r="D72" s="5"/>
      <c r="E72" s="5"/>
      <c r="F72" s="5"/>
      <c r="G72" s="14">
        <f>SUM(W72:AA72)</f>
        <v>0</v>
      </c>
      <c r="H72" s="17"/>
      <c r="I72" s="5"/>
      <c r="J72" s="86"/>
      <c r="K72" s="91"/>
      <c r="L72" s="4"/>
      <c r="M72" s="96"/>
      <c r="N72" s="4"/>
      <c r="O72" s="96"/>
      <c r="P72" s="91"/>
      <c r="Q72" s="91"/>
      <c r="R72" s="91"/>
      <c r="S72" s="91"/>
      <c r="T72" s="91"/>
      <c r="U72" s="91"/>
      <c r="V72" s="91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2:34" ht="13.5" customHeight="1">
      <c r="B73" s="3" t="s">
        <v>60</v>
      </c>
      <c r="C73" s="4" t="str">
        <f>B73</f>
        <v>(5141) MAINTENANCE AGREEMENTS</v>
      </c>
      <c r="D73" s="5"/>
      <c r="E73" s="5"/>
      <c r="F73" s="5"/>
      <c r="G73" s="14">
        <f>SUM(W73:AA73)</f>
        <v>0</v>
      </c>
      <c r="H73" s="17"/>
      <c r="I73" s="5"/>
      <c r="J73" s="86"/>
      <c r="K73" s="91"/>
      <c r="L73" s="4"/>
      <c r="M73" s="96"/>
      <c r="N73" s="4"/>
      <c r="O73" s="96"/>
      <c r="P73" s="91"/>
      <c r="Q73" s="91"/>
      <c r="R73" s="91"/>
      <c r="S73" s="91"/>
      <c r="T73" s="91"/>
      <c r="U73" s="91"/>
      <c r="V73" s="91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2:34" ht="13.5" customHeight="1">
      <c r="B74" s="3" t="s">
        <v>61</v>
      </c>
      <c r="C74" s="4" t="str">
        <f>B74</f>
        <v>(5150) MESSENGER SERVICE</v>
      </c>
      <c r="D74" s="5"/>
      <c r="E74" s="5"/>
      <c r="F74" s="5"/>
      <c r="G74" s="14">
        <f>SUM(W74:AA74)</f>
        <v>0</v>
      </c>
      <c r="H74" s="17"/>
      <c r="I74" s="5"/>
      <c r="J74" s="86"/>
      <c r="K74" s="91"/>
      <c r="L74" s="4"/>
      <c r="M74" s="96"/>
      <c r="N74" s="4"/>
      <c r="O74" s="96"/>
      <c r="P74" s="91"/>
      <c r="Q74" s="91"/>
      <c r="R74" s="91"/>
      <c r="S74" s="91"/>
      <c r="T74" s="91"/>
      <c r="U74" s="91"/>
      <c r="V74" s="91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2:34" ht="13.5" customHeight="1">
      <c r="B75" s="3" t="s">
        <v>62</v>
      </c>
      <c r="C75" s="4" t="str">
        <f>B75</f>
        <v>(5151) DUPLICATION/OUTSIDE</v>
      </c>
      <c r="D75" s="5"/>
      <c r="E75" s="5"/>
      <c r="F75" s="5"/>
      <c r="G75" s="14">
        <f>SUM(W75:AA75)</f>
        <v>0</v>
      </c>
      <c r="H75" s="17"/>
      <c r="I75" s="5"/>
      <c r="J75" s="86"/>
      <c r="K75" s="91"/>
      <c r="L75" s="4"/>
      <c r="M75" s="96"/>
      <c r="N75" s="4"/>
      <c r="O75" s="96"/>
      <c r="P75" s="91"/>
      <c r="Q75" s="91"/>
      <c r="R75" s="91"/>
      <c r="S75" s="91"/>
      <c r="T75" s="91"/>
      <c r="U75" s="91"/>
      <c r="V75" s="91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2:34" ht="13.5" customHeight="1">
      <c r="B76" s="3" t="s">
        <v>63</v>
      </c>
      <c r="C76" s="4" t="str">
        <f>B76</f>
        <v>(5210) TRANSPORTATION</v>
      </c>
      <c r="D76" s="5"/>
      <c r="E76" s="5"/>
      <c r="F76" s="5"/>
      <c r="G76" s="14">
        <f>SUM(W76:AA76)</f>
        <v>0</v>
      </c>
      <c r="H76" s="17"/>
      <c r="I76" s="5"/>
      <c r="J76" s="86"/>
      <c r="K76" s="91"/>
      <c r="L76" s="4"/>
      <c r="M76" s="96"/>
      <c r="N76" s="4"/>
      <c r="O76" s="96"/>
      <c r="P76" s="91"/>
      <c r="Q76" s="91"/>
      <c r="R76" s="91"/>
      <c r="S76" s="91"/>
      <c r="T76" s="91"/>
      <c r="U76" s="91"/>
      <c r="V76" s="91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2:34" ht="13.5" customHeight="1">
      <c r="B77" s="3" t="s">
        <v>64</v>
      </c>
      <c r="C77" s="4" t="str">
        <f>B77</f>
        <v>(5212) LODGING &amp; MEALS</v>
      </c>
      <c r="D77" s="5"/>
      <c r="E77" s="5"/>
      <c r="F77" s="5"/>
      <c r="G77" s="14">
        <f>SUM(W77:AA77)</f>
        <v>0</v>
      </c>
      <c r="H77" s="17"/>
      <c r="I77" s="5"/>
      <c r="J77" s="86"/>
      <c r="K77" s="91"/>
      <c r="L77" s="4"/>
      <c r="M77" s="96"/>
      <c r="N77" s="4"/>
      <c r="O77" s="96"/>
      <c r="P77" s="91"/>
      <c r="Q77" s="91"/>
      <c r="R77" s="91"/>
      <c r="S77" s="91"/>
      <c r="T77" s="91"/>
      <c r="U77" s="91"/>
      <c r="V77" s="91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</row>
    <row r="78" spans="2:34" ht="13.5" customHeight="1">
      <c r="B78" s="3" t="s">
        <v>65</v>
      </c>
      <c r="C78" s="4" t="str">
        <f>B78</f>
        <v>(5214) ENTERTAINMENT</v>
      </c>
      <c r="D78" s="5"/>
      <c r="E78" s="5"/>
      <c r="F78" s="5"/>
      <c r="G78" s="14">
        <f>SUM(W78:AA78)</f>
        <v>0</v>
      </c>
      <c r="H78" s="17"/>
      <c r="I78" s="5"/>
      <c r="J78" s="86"/>
      <c r="K78" s="91"/>
      <c r="L78" s="4"/>
      <c r="M78" s="96"/>
      <c r="N78" s="4"/>
      <c r="O78" s="96"/>
      <c r="P78" s="91"/>
      <c r="Q78" s="91"/>
      <c r="R78" s="91"/>
      <c r="S78" s="91"/>
      <c r="T78" s="91"/>
      <c r="U78" s="91"/>
      <c r="V78" s="91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2:34" ht="13.5" customHeight="1">
      <c r="B79" s="3" t="s">
        <v>66</v>
      </c>
      <c r="C79" s="4" t="str">
        <f>B79</f>
        <v>(5216) BUSINESS MEETINGS</v>
      </c>
      <c r="D79" s="5"/>
      <c r="E79" s="5"/>
      <c r="F79" s="5"/>
      <c r="G79" s="14">
        <f>SUM(W79:AA79)</f>
        <v>0</v>
      </c>
      <c r="H79" s="17"/>
      <c r="I79" s="5"/>
      <c r="J79" s="86"/>
      <c r="K79" s="91"/>
      <c r="L79" s="4"/>
      <c r="M79" s="96"/>
      <c r="N79" s="4"/>
      <c r="O79" s="96"/>
      <c r="P79" s="91"/>
      <c r="Q79" s="91"/>
      <c r="R79" s="91"/>
      <c r="S79" s="91"/>
      <c r="T79" s="91"/>
      <c r="U79" s="91"/>
      <c r="V79" s="91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2:34" ht="13.5" customHeight="1">
      <c r="B80" s="3" t="s">
        <v>67</v>
      </c>
      <c r="C80" s="4" t="str">
        <f>B80</f>
        <v>(5219) UNALLOCATED AMERICAN EXPRESS</v>
      </c>
      <c r="D80" s="5"/>
      <c r="E80" s="5"/>
      <c r="F80" s="5"/>
      <c r="G80" s="14">
        <f>SUM(W80:AA80)</f>
        <v>0</v>
      </c>
      <c r="H80" s="17"/>
      <c r="I80" s="5"/>
      <c r="J80" s="86"/>
      <c r="K80" s="91"/>
      <c r="L80" s="4"/>
      <c r="M80" s="96"/>
      <c r="N80" s="4"/>
      <c r="O80" s="96"/>
      <c r="P80" s="91"/>
      <c r="Q80" s="91"/>
      <c r="R80" s="91"/>
      <c r="S80" s="91"/>
      <c r="T80" s="91"/>
      <c r="U80" s="91"/>
      <c r="V80" s="91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2:34" ht="13.5" customHeight="1">
      <c r="B81" s="3" t="s">
        <v>68</v>
      </c>
      <c r="C81" s="4" t="str">
        <f>B81</f>
        <v>(5300) FACILITIES RENT</v>
      </c>
      <c r="D81" s="5"/>
      <c r="E81" s="5"/>
      <c r="F81" s="5"/>
      <c r="G81" s="14">
        <f>SUM(W81:AA81)</f>
        <v>0</v>
      </c>
      <c r="H81" s="17"/>
      <c r="I81" s="5"/>
      <c r="J81" s="86"/>
      <c r="K81" s="91"/>
      <c r="L81" s="4"/>
      <c r="M81" s="96"/>
      <c r="N81" s="4"/>
      <c r="O81" s="96"/>
      <c r="P81" s="91"/>
      <c r="Q81" s="91"/>
      <c r="R81" s="91"/>
      <c r="S81" s="91"/>
      <c r="T81" s="91"/>
      <c r="U81" s="91"/>
      <c r="V81" s="91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2:34" ht="13.5" customHeight="1">
      <c r="B82" s="3" t="s">
        <v>69</v>
      </c>
      <c r="C82" s="4" t="str">
        <f>B82</f>
        <v>(5301) CONFERENCE EQUIPMENT RENTAL</v>
      </c>
      <c r="D82" s="5">
        <v>1577.53</v>
      </c>
      <c r="E82" s="5"/>
      <c r="F82" s="5"/>
      <c r="G82" s="14">
        <f>SUM(W82:AA82)</f>
        <v>0</v>
      </c>
      <c r="H82" s="17"/>
      <c r="I82" s="5"/>
      <c r="J82" s="86"/>
      <c r="K82" s="91"/>
      <c r="L82" s="4"/>
      <c r="M82" s="96"/>
      <c r="N82" s="4"/>
      <c r="O82" s="96"/>
      <c r="P82" s="91"/>
      <c r="Q82" s="91"/>
      <c r="R82" s="91"/>
      <c r="S82" s="91"/>
      <c r="T82" s="91"/>
      <c r="U82" s="91"/>
      <c r="V82" s="91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2:34" ht="13.5" customHeight="1">
      <c r="B83" s="3" t="s">
        <v>70</v>
      </c>
      <c r="C83" s="4" t="str">
        <f>B83</f>
        <v>(5302) MEAL FUNCTIONS</v>
      </c>
      <c r="D83" s="5">
        <v>501.44999999999999</v>
      </c>
      <c r="E83" s="5"/>
      <c r="F83" s="5"/>
      <c r="G83" s="14">
        <f>SUM(W83:AA83)</f>
        <v>0</v>
      </c>
      <c r="H83" s="17"/>
      <c r="I83" s="5">
        <v>800</v>
      </c>
      <c r="J83" s="86">
        <v>800</v>
      </c>
      <c r="K83" s="91"/>
      <c r="L83" s="4"/>
      <c r="M83" s="96"/>
      <c r="N83" s="4"/>
      <c r="O83" s="96"/>
      <c r="P83" s="91"/>
      <c r="Q83" s="91"/>
      <c r="R83" s="91"/>
      <c r="S83" s="91"/>
      <c r="T83" s="91">
        <v>800</v>
      </c>
      <c r="U83" s="91"/>
      <c r="V83" s="91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</row>
    <row r="84" spans="2:34" ht="13.5" customHeight="1">
      <c r="B84" s="3" t="s">
        <v>71</v>
      </c>
      <c r="C84" s="4" t="str">
        <f>B84</f>
        <v>(5303) EXHIBITS</v>
      </c>
      <c r="D84" s="5"/>
      <c r="E84" s="5"/>
      <c r="F84" s="5"/>
      <c r="G84" s="14">
        <f>SUM(W84:AA84)</f>
        <v>0</v>
      </c>
      <c r="H84" s="17"/>
      <c r="I84" s="5"/>
      <c r="J84" s="86"/>
      <c r="K84" s="91"/>
      <c r="L84" s="4"/>
      <c r="M84" s="96"/>
      <c r="N84" s="4"/>
      <c r="O84" s="96"/>
      <c r="P84" s="91"/>
      <c r="Q84" s="91"/>
      <c r="R84" s="91"/>
      <c r="S84" s="91"/>
      <c r="T84" s="91"/>
      <c r="U84" s="91"/>
      <c r="V84" s="91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2:34" ht="13.5" customHeight="1">
      <c r="B85" s="3" t="s">
        <v>72</v>
      </c>
      <c r="C85" s="4" t="str">
        <f>B85</f>
        <v>(5304) SPEAKER/GUEST EXPENSE</v>
      </c>
      <c r="D85" s="5"/>
      <c r="E85" s="5"/>
      <c r="F85" s="5"/>
      <c r="G85" s="14">
        <f>SUM(W85:AA85)</f>
        <v>0</v>
      </c>
      <c r="H85" s="17"/>
      <c r="I85" s="5"/>
      <c r="J85" s="86"/>
      <c r="K85" s="91"/>
      <c r="L85" s="4"/>
      <c r="M85" s="96"/>
      <c r="N85" s="4"/>
      <c r="O85" s="96"/>
      <c r="P85" s="91"/>
      <c r="Q85" s="91"/>
      <c r="R85" s="91"/>
      <c r="S85" s="91"/>
      <c r="T85" s="91"/>
      <c r="U85" s="91"/>
      <c r="V85" s="91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2:34" ht="13.5" customHeight="1">
      <c r="B86" s="3" t="s">
        <v>73</v>
      </c>
      <c r="C86" s="4" t="str">
        <f>B86</f>
        <v>(5305) SPEAKER/GUEST HONORARIUM</v>
      </c>
      <c r="D86" s="5"/>
      <c r="E86" s="5"/>
      <c r="F86" s="5"/>
      <c r="G86" s="14">
        <f>SUM(W86:AA86)</f>
        <v>0</v>
      </c>
      <c r="H86" s="17"/>
      <c r="I86" s="5"/>
      <c r="J86" s="86"/>
      <c r="K86" s="91"/>
      <c r="L86" s="4"/>
      <c r="M86" s="96"/>
      <c r="N86" s="4"/>
      <c r="O86" s="96"/>
      <c r="P86" s="91"/>
      <c r="Q86" s="91"/>
      <c r="R86" s="91"/>
      <c r="S86" s="91"/>
      <c r="T86" s="91"/>
      <c r="U86" s="91"/>
      <c r="V86" s="91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</row>
    <row r="87" spans="2:34" ht="13.5" customHeight="1">
      <c r="B87" s="3" t="s">
        <v>74</v>
      </c>
      <c r="C87" s="4" t="str">
        <f>B87</f>
        <v>(5306) AWARDS</v>
      </c>
      <c r="D87" s="5"/>
      <c r="E87" s="5">
        <v>5000</v>
      </c>
      <c r="F87" s="5">
        <v>4000</v>
      </c>
      <c r="G87" s="14">
        <f>SUM(W87:AA87)</f>
        <v>0</v>
      </c>
      <c r="H87" s="17"/>
      <c r="I87" s="5"/>
      <c r="J87" s="86">
        <v>3000</v>
      </c>
      <c r="K87" s="91"/>
      <c r="L87" s="4"/>
      <c r="M87" s="96"/>
      <c r="N87" s="4"/>
      <c r="O87" s="96"/>
      <c r="P87" s="91"/>
      <c r="Q87" s="91"/>
      <c r="R87" s="91"/>
      <c r="S87" s="91"/>
      <c r="T87" s="91">
        <v>3000</v>
      </c>
      <c r="U87" s="91"/>
      <c r="V87" s="91"/>
      <c r="W87" s="20"/>
      <c r="X87" s="20"/>
      <c r="Y87" s="20"/>
      <c r="Z87" s="20"/>
      <c r="AA87" s="20"/>
      <c r="AB87" s="20"/>
      <c r="AC87" s="20"/>
      <c r="AD87" s="20"/>
      <c r="AE87" s="20"/>
      <c r="AF87" s="20">
        <v>5000</v>
      </c>
      <c r="AG87" s="20"/>
      <c r="AH87" s="20"/>
    </row>
    <row r="88" spans="2:34" ht="13.5" customHeight="1">
      <c r="B88" s="3" t="s">
        <v>75</v>
      </c>
      <c r="C88" s="4" t="str">
        <f>B88</f>
        <v>(5307) SECURITY SERVICES</v>
      </c>
      <c r="D88" s="5"/>
      <c r="E88" s="5"/>
      <c r="F88" s="5"/>
      <c r="G88" s="14">
        <f>SUM(W88:AA88)</f>
        <v>0</v>
      </c>
      <c r="H88" s="17"/>
      <c r="I88" s="5"/>
      <c r="J88" s="86"/>
      <c r="K88" s="91"/>
      <c r="L88" s="4"/>
      <c r="M88" s="96"/>
      <c r="N88" s="4"/>
      <c r="O88" s="96"/>
      <c r="P88" s="91"/>
      <c r="Q88" s="91"/>
      <c r="R88" s="91"/>
      <c r="S88" s="91"/>
      <c r="T88" s="91"/>
      <c r="U88" s="91"/>
      <c r="V88" s="91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2:34" ht="13.5" customHeight="1">
      <c r="B89" s="3" t="s">
        <v>76</v>
      </c>
      <c r="C89" s="4" t="str">
        <f>B89</f>
        <v>(5308) SPECIAL TRANSPORTATION</v>
      </c>
      <c r="D89" s="5"/>
      <c r="E89" s="5"/>
      <c r="F89" s="5"/>
      <c r="G89" s="14">
        <f>SUM(W89:AA89)</f>
        <v>0</v>
      </c>
      <c r="H89" s="17"/>
      <c r="I89" s="5"/>
      <c r="J89" s="86"/>
      <c r="K89" s="91"/>
      <c r="L89" s="4"/>
      <c r="M89" s="96"/>
      <c r="N89" s="4"/>
      <c r="O89" s="96"/>
      <c r="P89" s="91"/>
      <c r="Q89" s="91"/>
      <c r="R89" s="91"/>
      <c r="S89" s="91"/>
      <c r="T89" s="91"/>
      <c r="U89" s="91"/>
      <c r="V89" s="91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2:34" ht="13.5" customHeight="1">
      <c r="B90" s="3" t="s">
        <v>77</v>
      </c>
      <c r="C90" s="4" t="str">
        <f>B90</f>
        <v>(5309) AUDIO/VISUAL EQUIPMENT RENTAL &amp; LABOR</v>
      </c>
      <c r="D90" s="5"/>
      <c r="E90" s="5"/>
      <c r="F90" s="5"/>
      <c r="G90" s="14">
        <f>SUM(W90:AA90)</f>
        <v>0</v>
      </c>
      <c r="H90" s="17"/>
      <c r="I90" s="5">
        <v>800</v>
      </c>
      <c r="J90" s="86">
        <v>800</v>
      </c>
      <c r="K90" s="91"/>
      <c r="L90" s="4"/>
      <c r="M90" s="96"/>
      <c r="N90" s="4"/>
      <c r="O90" s="96"/>
      <c r="P90" s="91"/>
      <c r="Q90" s="91"/>
      <c r="R90" s="91"/>
      <c r="S90" s="91"/>
      <c r="T90" s="91">
        <v>800</v>
      </c>
      <c r="U90" s="91"/>
      <c r="V90" s="91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2:34" ht="13.5" customHeight="1">
      <c r="B91" s="3" t="s">
        <v>78</v>
      </c>
      <c r="C91" s="4" t="str">
        <f>B91</f>
        <v>(5310) COMPUTER RENTAL/INTERNET CONNECTIONS</v>
      </c>
      <c r="D91" s="5"/>
      <c r="E91" s="5"/>
      <c r="F91" s="5"/>
      <c r="G91" s="14">
        <f>SUM(W91:AA91)</f>
        <v>0</v>
      </c>
      <c r="H91" s="17"/>
      <c r="I91" s="5"/>
      <c r="J91" s="86"/>
      <c r="K91" s="91"/>
      <c r="L91" s="4"/>
      <c r="M91" s="96"/>
      <c r="N91" s="4"/>
      <c r="O91" s="96"/>
      <c r="P91" s="91"/>
      <c r="Q91" s="91"/>
      <c r="R91" s="91"/>
      <c r="S91" s="91"/>
      <c r="T91" s="91"/>
      <c r="U91" s="91"/>
      <c r="V91" s="91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2:34" ht="13.5" customHeight="1">
      <c r="B92" s="3" t="s">
        <v>79</v>
      </c>
      <c r="C92" s="4" t="str">
        <f>B92</f>
        <v>(5350) PROGRAM ALLOCATION</v>
      </c>
      <c r="D92" s="5"/>
      <c r="E92" s="5"/>
      <c r="F92" s="5"/>
      <c r="G92" s="14">
        <f>SUM(W92:AA92)</f>
        <v>0</v>
      </c>
      <c r="H92" s="17"/>
      <c r="I92" s="5"/>
      <c r="J92" s="86"/>
      <c r="K92" s="91"/>
      <c r="L92" s="4"/>
      <c r="M92" s="96"/>
      <c r="N92" s="4"/>
      <c r="O92" s="96"/>
      <c r="P92" s="91"/>
      <c r="Q92" s="91"/>
      <c r="R92" s="91"/>
      <c r="S92" s="91"/>
      <c r="T92" s="91"/>
      <c r="U92" s="91"/>
      <c r="V92" s="91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2:34" ht="13.5" customHeight="1">
      <c r="B93" s="3" t="s">
        <v>80</v>
      </c>
      <c r="C93" s="4" t="str">
        <f>B93</f>
        <v>(5400) EDITORIAL/PROOFREADING/OUTSIDE</v>
      </c>
      <c r="D93" s="5"/>
      <c r="E93" s="5"/>
      <c r="F93" s="5"/>
      <c r="G93" s="14">
        <f>SUM(W93:AA93)</f>
        <v>0</v>
      </c>
      <c r="H93" s="17"/>
      <c r="I93" s="5"/>
      <c r="J93" s="86"/>
      <c r="K93" s="91"/>
      <c r="L93" s="4"/>
      <c r="M93" s="96"/>
      <c r="N93" s="4"/>
      <c r="O93" s="96"/>
      <c r="P93" s="91"/>
      <c r="Q93" s="91"/>
      <c r="R93" s="91"/>
      <c r="S93" s="91"/>
      <c r="T93" s="91"/>
      <c r="U93" s="91"/>
      <c r="V93" s="91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</row>
    <row r="94" spans="2:34" ht="13.5" customHeight="1">
      <c r="B94" s="3" t="s">
        <v>81</v>
      </c>
      <c r="C94" s="4" t="str">
        <f>B94</f>
        <v>(5401) TYPESETTING/COMPOSITION-OUTSD</v>
      </c>
      <c r="D94" s="5"/>
      <c r="E94" s="5"/>
      <c r="F94" s="5"/>
      <c r="G94" s="14">
        <f>SUM(W94:AA94)</f>
        <v>0</v>
      </c>
      <c r="H94" s="17"/>
      <c r="I94" s="5"/>
      <c r="J94" s="86"/>
      <c r="K94" s="91"/>
      <c r="L94" s="4"/>
      <c r="M94" s="96"/>
      <c r="N94" s="4"/>
      <c r="O94" s="96"/>
      <c r="P94" s="91"/>
      <c r="Q94" s="91"/>
      <c r="R94" s="91"/>
      <c r="S94" s="91"/>
      <c r="T94" s="91"/>
      <c r="U94" s="91"/>
      <c r="V94" s="91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2:34" ht="13.5" customHeight="1">
      <c r="B95" s="3" t="s">
        <v>82</v>
      </c>
      <c r="C95" s="4" t="str">
        <f>B95</f>
        <v>(5402) PRINTING-OUTSIDE</v>
      </c>
      <c r="D95" s="5"/>
      <c r="E95" s="5"/>
      <c r="F95" s="5"/>
      <c r="G95" s="14">
        <f>SUM(W95:AA95)</f>
        <v>0</v>
      </c>
      <c r="H95" s="17"/>
      <c r="I95" s="5"/>
      <c r="J95" s="86"/>
      <c r="K95" s="91"/>
      <c r="L95" s="4"/>
      <c r="M95" s="96"/>
      <c r="N95" s="4"/>
      <c r="O95" s="96"/>
      <c r="P95" s="91"/>
      <c r="Q95" s="91"/>
      <c r="R95" s="91"/>
      <c r="S95" s="91"/>
      <c r="T95" s="91"/>
      <c r="U95" s="91"/>
      <c r="V95" s="91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2:34" ht="13.5" customHeight="1">
      <c r="B96" s="3" t="s">
        <v>83</v>
      </c>
      <c r="C96" s="4" t="str">
        <f>B96</f>
        <v>(5403) BINDING-OUTSIDE</v>
      </c>
      <c r="D96" s="5"/>
      <c r="E96" s="5"/>
      <c r="F96" s="5"/>
      <c r="G96" s="14">
        <f>SUM(W96:AA96)</f>
        <v>0</v>
      </c>
      <c r="H96" s="17"/>
      <c r="I96" s="5"/>
      <c r="J96" s="86"/>
      <c r="K96" s="91"/>
      <c r="L96" s="4"/>
      <c r="M96" s="96"/>
      <c r="N96" s="4"/>
      <c r="O96" s="96"/>
      <c r="P96" s="91"/>
      <c r="Q96" s="91"/>
      <c r="R96" s="91"/>
      <c r="S96" s="91"/>
      <c r="T96" s="91"/>
      <c r="U96" s="91"/>
      <c r="V96" s="91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2:34" ht="13.5" customHeight="1">
      <c r="B97" s="3" t="s">
        <v>84</v>
      </c>
      <c r="C97" s="4" t="str">
        <f>B97</f>
        <v>(5404) DESIGN SERVICE-OUTSIDE</v>
      </c>
      <c r="D97" s="5"/>
      <c r="E97" s="5"/>
      <c r="F97" s="5"/>
      <c r="G97" s="14">
        <f>SUM(W97:AA97)</f>
        <v>0</v>
      </c>
      <c r="H97" s="17"/>
      <c r="I97" s="5"/>
      <c r="J97" s="86"/>
      <c r="K97" s="91"/>
      <c r="L97" s="4"/>
      <c r="M97" s="96"/>
      <c r="N97" s="4"/>
      <c r="O97" s="96"/>
      <c r="P97" s="91"/>
      <c r="Q97" s="91"/>
      <c r="R97" s="91"/>
      <c r="S97" s="91"/>
      <c r="T97" s="91"/>
      <c r="U97" s="91"/>
      <c r="V97" s="91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2:34" ht="13.5" customHeight="1">
      <c r="B98" s="3" t="s">
        <v>85</v>
      </c>
      <c r="C98" s="4" t="str">
        <f>B98</f>
        <v>(5406) REVIEW SERVICE</v>
      </c>
      <c r="D98" s="5"/>
      <c r="E98" s="5"/>
      <c r="F98" s="5"/>
      <c r="G98" s="14">
        <f>SUM(W98:AA98)</f>
        <v>0</v>
      </c>
      <c r="H98" s="17"/>
      <c r="I98" s="5"/>
      <c r="J98" s="86"/>
      <c r="K98" s="91"/>
      <c r="L98" s="4"/>
      <c r="M98" s="96"/>
      <c r="N98" s="4"/>
      <c r="O98" s="96"/>
      <c r="P98" s="91"/>
      <c r="Q98" s="91"/>
      <c r="R98" s="91"/>
      <c r="S98" s="91"/>
      <c r="T98" s="91"/>
      <c r="U98" s="91"/>
      <c r="V98" s="91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2:34" ht="13.5" customHeight="1">
      <c r="B99" s="3" t="s">
        <v>86</v>
      </c>
      <c r="C99" s="4" t="str">
        <f>B99</f>
        <v>(5410) MAIL SERVICE-OUTSIDE</v>
      </c>
      <c r="D99" s="5"/>
      <c r="E99" s="5"/>
      <c r="F99" s="5"/>
      <c r="G99" s="14">
        <f>SUM(W99:AA99)</f>
        <v>0</v>
      </c>
      <c r="H99" s="17"/>
      <c r="I99" s="5"/>
      <c r="J99" s="86"/>
      <c r="K99" s="91"/>
      <c r="L99" s="4"/>
      <c r="M99" s="96"/>
      <c r="N99" s="4"/>
      <c r="O99" s="96"/>
      <c r="P99" s="91"/>
      <c r="Q99" s="91"/>
      <c r="R99" s="91"/>
      <c r="S99" s="91"/>
      <c r="T99" s="91"/>
      <c r="U99" s="91"/>
      <c r="V99" s="91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2:34" ht="13.5" customHeight="1">
      <c r="B100" s="3" t="s">
        <v>87</v>
      </c>
      <c r="C100" s="4" t="str">
        <f>B100</f>
        <v>(5411) ADVERTISING/SPACE</v>
      </c>
      <c r="D100" s="5"/>
      <c r="E100" s="5"/>
      <c r="F100" s="5"/>
      <c r="G100" s="14">
        <f>SUM(W100:AA100)</f>
        <v>0</v>
      </c>
      <c r="H100" s="17"/>
      <c r="I100" s="5"/>
      <c r="J100" s="86"/>
      <c r="K100" s="91"/>
      <c r="L100" s="4"/>
      <c r="M100" s="96"/>
      <c r="N100" s="4"/>
      <c r="O100" s="96"/>
      <c r="P100" s="91"/>
      <c r="Q100" s="91"/>
      <c r="R100" s="91"/>
      <c r="S100" s="91"/>
      <c r="T100" s="91"/>
      <c r="U100" s="91"/>
      <c r="V100" s="91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2:34" ht="13.5" customHeight="1">
      <c r="B101" s="3" t="s">
        <v>88</v>
      </c>
      <c r="C101" s="4" t="str">
        <f>B101</f>
        <v>(5412) ADVERTISING/DIRECT</v>
      </c>
      <c r="D101" s="5"/>
      <c r="E101" s="5"/>
      <c r="F101" s="5"/>
      <c r="G101" s="14">
        <f>SUM(W101:AA101)</f>
        <v>0</v>
      </c>
      <c r="H101" s="17"/>
      <c r="I101" s="5"/>
      <c r="J101" s="86"/>
      <c r="K101" s="91"/>
      <c r="L101" s="4"/>
      <c r="M101" s="96"/>
      <c r="N101" s="4"/>
      <c r="O101" s="96"/>
      <c r="P101" s="91"/>
      <c r="Q101" s="91"/>
      <c r="R101" s="91"/>
      <c r="S101" s="91"/>
      <c r="T101" s="91"/>
      <c r="U101" s="91"/>
      <c r="V101" s="91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2:34" ht="13.5" customHeight="1">
      <c r="B102" s="3" t="s">
        <v>89</v>
      </c>
      <c r="C102" s="4" t="str">
        <f>B102</f>
        <v>(5413) MAIL LIST RENTAL</v>
      </c>
      <c r="D102" s="5"/>
      <c r="E102" s="5"/>
      <c r="F102" s="5"/>
      <c r="G102" s="14">
        <f>SUM(W102:AA102)</f>
        <v>0</v>
      </c>
      <c r="H102" s="17"/>
      <c r="I102" s="5"/>
      <c r="J102" s="86"/>
      <c r="K102" s="91"/>
      <c r="L102" s="4"/>
      <c r="M102" s="96"/>
      <c r="N102" s="4"/>
      <c r="O102" s="96"/>
      <c r="P102" s="91"/>
      <c r="Q102" s="91"/>
      <c r="R102" s="91"/>
      <c r="S102" s="91"/>
      <c r="T102" s="91"/>
      <c r="U102" s="91"/>
      <c r="V102" s="91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2:34" ht="13.5" customHeight="1">
      <c r="B103" s="3" t="s">
        <v>90</v>
      </c>
      <c r="C103" s="4" t="str">
        <f>B103</f>
        <v>(5414) SUPPLIES/PRODUCTION</v>
      </c>
      <c r="D103" s="5"/>
      <c r="E103" s="5"/>
      <c r="F103" s="5"/>
      <c r="G103" s="14">
        <f>SUM(W103:AA103)</f>
        <v>0</v>
      </c>
      <c r="H103" s="17"/>
      <c r="I103" s="5"/>
      <c r="J103" s="86"/>
      <c r="K103" s="91"/>
      <c r="L103" s="4"/>
      <c r="M103" s="96"/>
      <c r="N103" s="4"/>
      <c r="O103" s="96"/>
      <c r="P103" s="91"/>
      <c r="Q103" s="91"/>
      <c r="R103" s="91"/>
      <c r="S103" s="91"/>
      <c r="T103" s="91"/>
      <c r="U103" s="91"/>
      <c r="V103" s="91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2:34" ht="13.5" customHeight="1">
      <c r="B104" s="3" t="s">
        <v>91</v>
      </c>
      <c r="C104" s="4" t="str">
        <f>B104</f>
        <v>(5415) PRE-PRESS/PHOTOGRAPHIC SERVICE</v>
      </c>
      <c r="D104" s="5"/>
      <c r="E104" s="5"/>
      <c r="F104" s="5"/>
      <c r="G104" s="14">
        <f>SUM(W104:AA104)</f>
        <v>0</v>
      </c>
      <c r="H104" s="17"/>
      <c r="I104" s="5"/>
      <c r="J104" s="86"/>
      <c r="K104" s="91"/>
      <c r="L104" s="4"/>
      <c r="M104" s="96"/>
      <c r="N104" s="4"/>
      <c r="O104" s="96"/>
      <c r="P104" s="91"/>
      <c r="Q104" s="91"/>
      <c r="R104" s="91"/>
      <c r="S104" s="91"/>
      <c r="T104" s="91"/>
      <c r="U104" s="91"/>
      <c r="V104" s="91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2:34" ht="13.5" customHeight="1">
      <c r="B105" s="3" t="s">
        <v>92</v>
      </c>
      <c r="C105" s="4" t="str">
        <f>B105</f>
        <v>(5416) ADVERTISING PRODUCTION COST</v>
      </c>
      <c r="D105" s="5"/>
      <c r="E105" s="5"/>
      <c r="F105" s="5"/>
      <c r="G105" s="14">
        <f>SUM(W105:AA105)</f>
        <v>0</v>
      </c>
      <c r="H105" s="17"/>
      <c r="I105" s="5"/>
      <c r="J105" s="86"/>
      <c r="K105" s="91"/>
      <c r="L105" s="4"/>
      <c r="M105" s="96"/>
      <c r="N105" s="4"/>
      <c r="O105" s="96"/>
      <c r="P105" s="91"/>
      <c r="Q105" s="91"/>
      <c r="R105" s="91"/>
      <c r="S105" s="91"/>
      <c r="T105" s="91"/>
      <c r="U105" s="91"/>
      <c r="V105" s="91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2:34" ht="13.5" customHeight="1">
      <c r="B106" s="3" t="s">
        <v>93</v>
      </c>
      <c r="C106" s="4" t="str">
        <f>B106</f>
        <v>(5420) COPYRIGHT FEES</v>
      </c>
      <c r="D106" s="5"/>
      <c r="E106" s="5"/>
      <c r="F106" s="5"/>
      <c r="G106" s="14">
        <f>SUM(W106:AA106)</f>
        <v>0</v>
      </c>
      <c r="H106" s="17"/>
      <c r="I106" s="5"/>
      <c r="J106" s="86"/>
      <c r="K106" s="91"/>
      <c r="L106" s="4"/>
      <c r="M106" s="96"/>
      <c r="N106" s="4"/>
      <c r="O106" s="96"/>
      <c r="P106" s="91"/>
      <c r="Q106" s="91"/>
      <c r="R106" s="91"/>
      <c r="S106" s="91"/>
      <c r="T106" s="91"/>
      <c r="U106" s="91"/>
      <c r="V106" s="91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2:34" ht="13.5" customHeight="1">
      <c r="B107" s="3" t="s">
        <v>94</v>
      </c>
      <c r="C107" s="4" t="str">
        <f>B107</f>
        <v>(5430) WEB OPERATING EXPENSES</v>
      </c>
      <c r="D107" s="5"/>
      <c r="E107" s="5"/>
      <c r="F107" s="5"/>
      <c r="G107" s="14">
        <f>SUM(W107:AA107)</f>
        <v>0</v>
      </c>
      <c r="H107" s="17"/>
      <c r="I107" s="5"/>
      <c r="J107" s="86"/>
      <c r="K107" s="91"/>
      <c r="L107" s="4"/>
      <c r="M107" s="96"/>
      <c r="N107" s="4"/>
      <c r="O107" s="96"/>
      <c r="P107" s="91"/>
      <c r="Q107" s="91"/>
      <c r="R107" s="91"/>
      <c r="S107" s="91"/>
      <c r="T107" s="91"/>
      <c r="U107" s="91"/>
      <c r="V107" s="91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2:34" ht="13.5" customHeight="1">
      <c r="B108" s="3" t="s">
        <v>95</v>
      </c>
      <c r="C108" s="4" t="str">
        <f>B108</f>
        <v>(5431) WEBINAR/WEBCASTS/WEB CE EXP</v>
      </c>
      <c r="D108" s="5"/>
      <c r="E108" s="5"/>
      <c r="F108" s="5"/>
      <c r="G108" s="14">
        <f>SUM(W108:AA108)</f>
        <v>0</v>
      </c>
      <c r="H108" s="17"/>
      <c r="I108" s="5"/>
      <c r="J108" s="86"/>
      <c r="K108" s="91"/>
      <c r="L108" s="4"/>
      <c r="M108" s="96"/>
      <c r="N108" s="4"/>
      <c r="O108" s="96"/>
      <c r="P108" s="91"/>
      <c r="Q108" s="91"/>
      <c r="R108" s="91"/>
      <c r="S108" s="91"/>
      <c r="T108" s="91"/>
      <c r="U108" s="91"/>
      <c r="V108" s="91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2:34" ht="13.5" customHeight="1">
      <c r="B109" s="3" t="s">
        <v>96</v>
      </c>
      <c r="C109" s="4" t="str">
        <f>B109</f>
        <v>(5432) PURCHASED INVENTORY</v>
      </c>
      <c r="D109" s="5"/>
      <c r="E109" s="5"/>
      <c r="F109" s="5"/>
      <c r="G109" s="14">
        <f>SUM(W109:AA109)</f>
        <v>0</v>
      </c>
      <c r="H109" s="17"/>
      <c r="I109" s="5"/>
      <c r="J109" s="86"/>
      <c r="K109" s="91"/>
      <c r="L109" s="4"/>
      <c r="M109" s="96"/>
      <c r="N109" s="4"/>
      <c r="O109" s="96"/>
      <c r="P109" s="91"/>
      <c r="Q109" s="91"/>
      <c r="R109" s="91"/>
      <c r="S109" s="91"/>
      <c r="T109" s="91"/>
      <c r="U109" s="91"/>
      <c r="V109" s="91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2:34" ht="13.5" customHeight="1">
      <c r="B110" s="3" t="s">
        <v>97</v>
      </c>
      <c r="C110" s="4" t="str">
        <f>B110</f>
        <v>(5433) ORDER PROCESSING/FULFILLMENT</v>
      </c>
      <c r="D110" s="5"/>
      <c r="E110" s="5"/>
      <c r="F110" s="5"/>
      <c r="G110" s="14">
        <f>SUM(W110:AA110)</f>
        <v>0</v>
      </c>
      <c r="H110" s="17"/>
      <c r="I110" s="5"/>
      <c r="J110" s="86"/>
      <c r="K110" s="91"/>
      <c r="L110" s="4"/>
      <c r="M110" s="96"/>
      <c r="N110" s="4"/>
      <c r="O110" s="96"/>
      <c r="P110" s="91"/>
      <c r="Q110" s="91"/>
      <c r="R110" s="91"/>
      <c r="S110" s="91"/>
      <c r="T110" s="91"/>
      <c r="U110" s="91"/>
      <c r="V110" s="91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2:34" ht="13.5" customHeight="1">
      <c r="B111" s="3" t="s">
        <v>98</v>
      </c>
      <c r="C111" s="4" t="str">
        <f>B111</f>
        <v>(5480) COST OF SALES</v>
      </c>
      <c r="D111" s="5"/>
      <c r="E111" s="5"/>
      <c r="F111" s="5"/>
      <c r="G111" s="14">
        <f>SUM(W111:AA111)</f>
        <v>0</v>
      </c>
      <c r="H111" s="17"/>
      <c r="I111" s="5"/>
      <c r="J111" s="86"/>
      <c r="K111" s="91"/>
      <c r="L111" s="4"/>
      <c r="M111" s="96"/>
      <c r="N111" s="4"/>
      <c r="O111" s="96"/>
      <c r="P111" s="91"/>
      <c r="Q111" s="91"/>
      <c r="R111" s="91"/>
      <c r="S111" s="91"/>
      <c r="T111" s="91"/>
      <c r="U111" s="91"/>
      <c r="V111" s="91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2:34" ht="13.5" customHeight="1">
      <c r="B112" s="3" t="s">
        <v>99</v>
      </c>
      <c r="C112" s="4" t="str">
        <f>B112</f>
        <v>(5490) INVENTORY ADJUSTMENT</v>
      </c>
      <c r="D112" s="5"/>
      <c r="E112" s="5"/>
      <c r="F112" s="5"/>
      <c r="G112" s="14">
        <f>SUM(W112:AA112)</f>
        <v>0</v>
      </c>
      <c r="H112" s="17"/>
      <c r="I112" s="5"/>
      <c r="J112" s="86"/>
      <c r="K112" s="91"/>
      <c r="L112" s="4"/>
      <c r="M112" s="96"/>
      <c r="N112" s="4"/>
      <c r="O112" s="96"/>
      <c r="P112" s="91"/>
      <c r="Q112" s="91"/>
      <c r="R112" s="91"/>
      <c r="S112" s="91"/>
      <c r="T112" s="91"/>
      <c r="U112" s="91"/>
      <c r="V112" s="91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2:34" ht="13.5" customHeight="1">
      <c r="B113" s="3" t="s">
        <v>100</v>
      </c>
      <c r="C113" s="4" t="str">
        <f>B113</f>
        <v>(5499) INVENTORY RESERVE ADJUSTMENT</v>
      </c>
      <c r="D113" s="5"/>
      <c r="E113" s="5"/>
      <c r="F113" s="5"/>
      <c r="G113" s="14">
        <f>SUM(W113:AA113)</f>
        <v>0</v>
      </c>
      <c r="H113" s="17"/>
      <c r="I113" s="5"/>
      <c r="J113" s="86"/>
      <c r="K113" s="91"/>
      <c r="L113" s="4"/>
      <c r="M113" s="96"/>
      <c r="N113" s="4"/>
      <c r="O113" s="96"/>
      <c r="P113" s="91"/>
      <c r="Q113" s="91"/>
      <c r="R113" s="91"/>
      <c r="S113" s="91"/>
      <c r="T113" s="91"/>
      <c r="U113" s="91"/>
      <c r="V113" s="91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2:34" ht="13.5" customHeight="1">
      <c r="B114" s="3" t="s">
        <v>101</v>
      </c>
      <c r="C114" s="4" t="str">
        <f>B114</f>
        <v>(5030) STAFF RECRUITMENT/RELOCATION</v>
      </c>
      <c r="D114" s="5"/>
      <c r="E114" s="5"/>
      <c r="F114" s="5"/>
      <c r="G114" s="14">
        <f>SUM(W114:AA114)</f>
        <v>0</v>
      </c>
      <c r="H114" s="17"/>
      <c r="I114" s="5"/>
      <c r="J114" s="86"/>
      <c r="K114" s="91"/>
      <c r="L114" s="4"/>
      <c r="M114" s="96"/>
      <c r="N114" s="4"/>
      <c r="O114" s="96"/>
      <c r="P114" s="91"/>
      <c r="Q114" s="91"/>
      <c r="R114" s="91"/>
      <c r="S114" s="91"/>
      <c r="T114" s="91"/>
      <c r="U114" s="91"/>
      <c r="V114" s="91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2:34" ht="13.5" customHeight="1">
      <c r="B115" s="3" t="s">
        <v>102</v>
      </c>
      <c r="C115" s="4" t="str">
        <f>B115</f>
        <v>(5031) STAFF DEVELOPMENT</v>
      </c>
      <c r="D115" s="5"/>
      <c r="E115" s="5"/>
      <c r="F115" s="5"/>
      <c r="G115" s="14">
        <f>SUM(W115:AA115)</f>
        <v>0</v>
      </c>
      <c r="H115" s="17"/>
      <c r="I115" s="5"/>
      <c r="J115" s="86"/>
      <c r="K115" s="91"/>
      <c r="L115" s="4"/>
      <c r="M115" s="96"/>
      <c r="N115" s="4"/>
      <c r="O115" s="96"/>
      <c r="P115" s="91"/>
      <c r="Q115" s="91"/>
      <c r="R115" s="91"/>
      <c r="S115" s="91"/>
      <c r="T115" s="91"/>
      <c r="U115" s="91"/>
      <c r="V115" s="91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2:34" ht="13.5" customHeight="1">
      <c r="B116" s="3" t="s">
        <v>103</v>
      </c>
      <c r="C116" s="4" t="str">
        <f>B116</f>
        <v>(5500) SUPPLIES/OPERATING</v>
      </c>
      <c r="D116" s="5"/>
      <c r="E116" s="5"/>
      <c r="F116" s="5"/>
      <c r="G116" s="14">
        <f>SUM(W116:AA116)</f>
        <v>0</v>
      </c>
      <c r="H116" s="17"/>
      <c r="I116" s="5"/>
      <c r="J116" s="86"/>
      <c r="K116" s="91"/>
      <c r="L116" s="4"/>
      <c r="M116" s="96"/>
      <c r="N116" s="4"/>
      <c r="O116" s="96"/>
      <c r="P116" s="91"/>
      <c r="Q116" s="91"/>
      <c r="R116" s="91"/>
      <c r="S116" s="91"/>
      <c r="T116" s="91"/>
      <c r="U116" s="91"/>
      <c r="V116" s="91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2:34" ht="13.5" customHeight="1">
      <c r="B117" s="3" t="s">
        <v>104</v>
      </c>
      <c r="C117" s="4" t="str">
        <f>B117</f>
        <v>(5501) EQUIPMENT &amp; SOFTWARE/MINOR</v>
      </c>
      <c r="D117" s="5"/>
      <c r="E117" s="5"/>
      <c r="F117" s="5"/>
      <c r="G117" s="14">
        <f>SUM(W117:AA117)</f>
        <v>0</v>
      </c>
      <c r="H117" s="17"/>
      <c r="I117" s="5"/>
      <c r="J117" s="86"/>
      <c r="K117" s="91"/>
      <c r="L117" s="4"/>
      <c r="M117" s="96"/>
      <c r="N117" s="4"/>
      <c r="O117" s="96"/>
      <c r="P117" s="91"/>
      <c r="Q117" s="91"/>
      <c r="R117" s="91"/>
      <c r="S117" s="91"/>
      <c r="T117" s="91"/>
      <c r="U117" s="91"/>
      <c r="V117" s="91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2:34" ht="13.5" customHeight="1">
      <c r="B118" s="3" t="s">
        <v>105</v>
      </c>
      <c r="C118" s="4" t="str">
        <f>B118</f>
        <v>(5502) REFERENCE MATERIAL/PERIODICALS</v>
      </c>
      <c r="D118" s="5"/>
      <c r="E118" s="5"/>
      <c r="F118" s="5"/>
      <c r="G118" s="14">
        <f>SUM(W118:AA118)</f>
        <v>0</v>
      </c>
      <c r="H118" s="17"/>
      <c r="I118" s="5"/>
      <c r="J118" s="86"/>
      <c r="K118" s="91"/>
      <c r="L118" s="4"/>
      <c r="M118" s="96"/>
      <c r="N118" s="4"/>
      <c r="O118" s="96"/>
      <c r="P118" s="91"/>
      <c r="Q118" s="91"/>
      <c r="R118" s="91"/>
      <c r="S118" s="91"/>
      <c r="T118" s="91"/>
      <c r="U118" s="91"/>
      <c r="V118" s="91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2:34" ht="13.5" customHeight="1">
      <c r="B119" s="3" t="s">
        <v>106</v>
      </c>
      <c r="C119" s="4" t="str">
        <f>B119</f>
        <v>(5510) INSURANCE</v>
      </c>
      <c r="D119" s="5"/>
      <c r="E119" s="5"/>
      <c r="F119" s="5"/>
      <c r="G119" s="14">
        <f>SUM(W119:AA119)</f>
        <v>0</v>
      </c>
      <c r="H119" s="17"/>
      <c r="I119" s="5"/>
      <c r="J119" s="86"/>
      <c r="K119" s="91"/>
      <c r="L119" s="4"/>
      <c r="M119" s="96"/>
      <c r="N119" s="4"/>
      <c r="O119" s="96"/>
      <c r="P119" s="91"/>
      <c r="Q119" s="91"/>
      <c r="R119" s="91"/>
      <c r="S119" s="91"/>
      <c r="T119" s="91"/>
      <c r="U119" s="91"/>
      <c r="V119" s="91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2:34" ht="13.5" customHeight="1">
      <c r="B120" s="3" t="s">
        <v>107</v>
      </c>
      <c r="C120" s="4" t="str">
        <f>B120</f>
        <v>(5520) EQUIPMENT RENTAL/LEASE</v>
      </c>
      <c r="D120" s="5"/>
      <c r="E120" s="5"/>
      <c r="F120" s="5"/>
      <c r="G120" s="14">
        <f>SUM(W120:AA120)</f>
        <v>0</v>
      </c>
      <c r="H120" s="17"/>
      <c r="I120" s="5"/>
      <c r="J120" s="86"/>
      <c r="K120" s="91"/>
      <c r="L120" s="4"/>
      <c r="M120" s="96"/>
      <c r="N120" s="4"/>
      <c r="O120" s="96"/>
      <c r="P120" s="91"/>
      <c r="Q120" s="91"/>
      <c r="R120" s="91"/>
      <c r="S120" s="91"/>
      <c r="T120" s="91"/>
      <c r="U120" s="91"/>
      <c r="V120" s="91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2:34" ht="13.5" customHeight="1">
      <c r="B121" s="3" t="s">
        <v>108</v>
      </c>
      <c r="C121" s="4" t="str">
        <f>B121</f>
        <v>(5521) SPACE RENT</v>
      </c>
      <c r="D121" s="5"/>
      <c r="E121" s="5"/>
      <c r="F121" s="5"/>
      <c r="G121" s="14">
        <f>SUM(W121:AA121)</f>
        <v>0</v>
      </c>
      <c r="H121" s="17"/>
      <c r="I121" s="5"/>
      <c r="J121" s="86"/>
      <c r="K121" s="91"/>
      <c r="L121" s="4"/>
      <c r="M121" s="96"/>
      <c r="N121" s="4"/>
      <c r="O121" s="96"/>
      <c r="P121" s="91"/>
      <c r="Q121" s="91"/>
      <c r="R121" s="91"/>
      <c r="S121" s="91"/>
      <c r="T121" s="91"/>
      <c r="U121" s="91"/>
      <c r="V121" s="91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</row>
    <row r="122" spans="2:34" ht="13.5" customHeight="1">
      <c r="B122" s="3" t="s">
        <v>109</v>
      </c>
      <c r="C122" s="4" t="str">
        <f>B122</f>
        <v>(5522) TELEPHONE/FAX</v>
      </c>
      <c r="D122" s="5"/>
      <c r="E122" s="5"/>
      <c r="F122" s="5"/>
      <c r="G122" s="14">
        <f>SUM(W122:AA122)</f>
        <v>0</v>
      </c>
      <c r="H122" s="17"/>
      <c r="I122" s="5"/>
      <c r="J122" s="86"/>
      <c r="K122" s="91"/>
      <c r="L122" s="4"/>
      <c r="M122" s="96"/>
      <c r="N122" s="4"/>
      <c r="O122" s="96"/>
      <c r="P122" s="91"/>
      <c r="Q122" s="91"/>
      <c r="R122" s="91"/>
      <c r="S122" s="91"/>
      <c r="T122" s="91"/>
      <c r="U122" s="91"/>
      <c r="V122" s="91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2:34" ht="13.5" customHeight="1">
      <c r="B123" s="3" t="s">
        <v>110</v>
      </c>
      <c r="C123" s="4" t="str">
        <f>B123</f>
        <v>(5523) POSTAGE/E-MAIL</v>
      </c>
      <c r="D123" s="5"/>
      <c r="E123" s="5"/>
      <c r="F123" s="5"/>
      <c r="G123" s="14">
        <f>SUM(W123:AA123)</f>
        <v>0</v>
      </c>
      <c r="H123" s="17"/>
      <c r="I123" s="5"/>
      <c r="J123" s="86"/>
      <c r="K123" s="91"/>
      <c r="L123" s="4"/>
      <c r="M123" s="96"/>
      <c r="N123" s="4"/>
      <c r="O123" s="96"/>
      <c r="P123" s="91"/>
      <c r="Q123" s="91"/>
      <c r="R123" s="91"/>
      <c r="S123" s="91"/>
      <c r="T123" s="91"/>
      <c r="U123" s="91"/>
      <c r="V123" s="91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2:34" ht="13.5" customHeight="1">
      <c r="B124" s="3" t="s">
        <v>111</v>
      </c>
      <c r="C124" s="4" t="str">
        <f>B124</f>
        <v>(5525) UTILITIES</v>
      </c>
      <c r="D124" s="5"/>
      <c r="E124" s="5"/>
      <c r="F124" s="5"/>
      <c r="G124" s="14">
        <f>SUM(W124:AA124)</f>
        <v>0</v>
      </c>
      <c r="H124" s="17"/>
      <c r="I124" s="5"/>
      <c r="J124" s="86"/>
      <c r="K124" s="91"/>
      <c r="L124" s="4"/>
      <c r="M124" s="96"/>
      <c r="N124" s="4"/>
      <c r="O124" s="96"/>
      <c r="P124" s="91"/>
      <c r="Q124" s="91"/>
      <c r="R124" s="91"/>
      <c r="S124" s="91"/>
      <c r="T124" s="91"/>
      <c r="U124" s="91"/>
      <c r="V124" s="91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2:34" ht="13.5" customHeight="1">
      <c r="B125" s="3" t="s">
        <v>112</v>
      </c>
      <c r="C125" s="4" t="str">
        <f>B125</f>
        <v>(5530) DEPRECIATION F/E</v>
      </c>
      <c r="D125" s="5"/>
      <c r="E125" s="5"/>
      <c r="F125" s="5"/>
      <c r="G125" s="14">
        <f>SUM(W125:AA125)</f>
        <v>0</v>
      </c>
      <c r="H125" s="17"/>
      <c r="I125" s="5"/>
      <c r="J125" s="86"/>
      <c r="K125" s="91"/>
      <c r="L125" s="4"/>
      <c r="M125" s="96"/>
      <c r="N125" s="4"/>
      <c r="O125" s="96"/>
      <c r="P125" s="91"/>
      <c r="Q125" s="91"/>
      <c r="R125" s="91"/>
      <c r="S125" s="91"/>
      <c r="T125" s="91"/>
      <c r="U125" s="91"/>
      <c r="V125" s="91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</row>
    <row r="126" spans="2:34" ht="13.5" hidden="1">
      <c r="B126" s="3" t="s">
        <v>113</v>
      </c>
      <c r="C126" s="4" t="str">
        <f>B126</f>
        <v>(5531) DEPRECIATION BUILDING</v>
      </c>
      <c r="D126" s="5"/>
      <c r="E126" s="5"/>
      <c r="F126" s="5"/>
      <c r="G126" s="14">
        <f>SUM(W126:AA126)</f>
        <v>0</v>
      </c>
      <c r="H126" s="17"/>
      <c r="I126" s="5"/>
      <c r="J126" s="86"/>
      <c r="K126" s="91"/>
      <c r="L126" s="4"/>
      <c r="M126" s="96"/>
      <c r="N126" s="4"/>
      <c r="O126" s="96"/>
      <c r="P126" s="91"/>
      <c r="Q126" s="91"/>
      <c r="R126" s="91"/>
      <c r="S126" s="91"/>
      <c r="T126" s="91"/>
      <c r="U126" s="91"/>
      <c r="V126" s="91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2:34" ht="13.5" customHeight="1">
      <c r="B127" s="3" t="s">
        <v>114</v>
      </c>
      <c r="C127" s="4" t="str">
        <f>B127</f>
        <v>(5532) AMORT.- EQUIP N-S INTANGIBLE ASSETS</v>
      </c>
      <c r="D127" s="5"/>
      <c r="E127" s="5"/>
      <c r="F127" s="5"/>
      <c r="G127" s="14">
        <f>SUM(W127:AA127)</f>
        <v>0</v>
      </c>
      <c r="H127" s="17"/>
      <c r="I127" s="5"/>
      <c r="J127" s="86"/>
      <c r="K127" s="91"/>
      <c r="L127" s="4"/>
      <c r="M127" s="96"/>
      <c r="N127" s="4"/>
      <c r="O127" s="96"/>
      <c r="P127" s="91"/>
      <c r="Q127" s="91"/>
      <c r="R127" s="91"/>
      <c r="S127" s="91"/>
      <c r="T127" s="91"/>
      <c r="U127" s="91"/>
      <c r="V127" s="91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</row>
    <row r="128" spans="2:34" ht="13.5" hidden="1">
      <c r="B128" s="3" t="s">
        <v>115</v>
      </c>
      <c r="C128" s="4" t="str">
        <f>B128</f>
        <v>(5533) DO NOT USE N/S Intangible Assets</v>
      </c>
      <c r="D128" s="5"/>
      <c r="E128" s="5"/>
      <c r="F128" s="5"/>
      <c r="G128" s="14">
        <f>SUM(W128:AA128)</f>
        <v>0</v>
      </c>
      <c r="H128" s="17"/>
      <c r="I128" s="5"/>
      <c r="J128" s="86"/>
      <c r="K128" s="91"/>
      <c r="L128" s="4"/>
      <c r="M128" s="96"/>
      <c r="N128" s="4"/>
      <c r="O128" s="96"/>
      <c r="P128" s="91"/>
      <c r="Q128" s="91"/>
      <c r="R128" s="91"/>
      <c r="S128" s="91"/>
      <c r="T128" s="91"/>
      <c r="U128" s="91"/>
      <c r="V128" s="91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2:34" ht="13.5" customHeight="1">
      <c r="B129" s="3" t="s">
        <v>116</v>
      </c>
      <c r="C129" s="4" t="str">
        <f>B129</f>
        <v>(5540) ROYALTY EXPENSE</v>
      </c>
      <c r="D129" s="5"/>
      <c r="E129" s="5"/>
      <c r="F129" s="5"/>
      <c r="G129" s="14">
        <f>SUM(W129:AA129)</f>
        <v>0</v>
      </c>
      <c r="H129" s="17"/>
      <c r="I129" s="5"/>
      <c r="J129" s="86"/>
      <c r="K129" s="91"/>
      <c r="L129" s="4"/>
      <c r="M129" s="96"/>
      <c r="N129" s="4"/>
      <c r="O129" s="96"/>
      <c r="P129" s="91"/>
      <c r="Q129" s="91"/>
      <c r="R129" s="91"/>
      <c r="S129" s="91"/>
      <c r="T129" s="91"/>
      <c r="U129" s="91"/>
      <c r="V129" s="91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</row>
    <row r="130" spans="2:34" ht="13.5" hidden="1">
      <c r="B130" s="3" t="s">
        <v>117</v>
      </c>
      <c r="C130" s="4" t="str">
        <f>B130</f>
        <v>(5541) COLLECTION EXPENSE</v>
      </c>
      <c r="D130" s="5"/>
      <c r="E130" s="5"/>
      <c r="F130" s="5"/>
      <c r="G130" s="14">
        <f>SUM(W130:AA130)</f>
        <v>0</v>
      </c>
      <c r="H130" s="17"/>
      <c r="I130" s="5"/>
      <c r="J130" s="86"/>
      <c r="K130" s="91"/>
      <c r="L130" s="4"/>
      <c r="M130" s="96"/>
      <c r="N130" s="4"/>
      <c r="O130" s="96"/>
      <c r="P130" s="91"/>
      <c r="Q130" s="91"/>
      <c r="R130" s="91"/>
      <c r="S130" s="91"/>
      <c r="T130" s="91"/>
      <c r="U130" s="91"/>
      <c r="V130" s="91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</row>
    <row r="131" spans="2:34" ht="13.5" customHeight="1">
      <c r="B131" s="3" t="s">
        <v>118</v>
      </c>
      <c r="C131" s="4" t="str">
        <f>B131</f>
        <v>(5543) BAD DEBT EXPENSE</v>
      </c>
      <c r="D131" s="5"/>
      <c r="E131" s="5"/>
      <c r="F131" s="5"/>
      <c r="G131" s="14">
        <f>SUM(W131:AA131)</f>
        <v>0</v>
      </c>
      <c r="H131" s="17"/>
      <c r="I131" s="5"/>
      <c r="J131" s="86"/>
      <c r="K131" s="91"/>
      <c r="L131" s="4"/>
      <c r="M131" s="96"/>
      <c r="N131" s="4"/>
      <c r="O131" s="96"/>
      <c r="P131" s="91"/>
      <c r="Q131" s="91"/>
      <c r="R131" s="91"/>
      <c r="S131" s="91"/>
      <c r="T131" s="91"/>
      <c r="U131" s="91"/>
      <c r="V131" s="91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</row>
    <row r="132" spans="2:34" ht="13.5" customHeight="1">
      <c r="B132" s="3" t="s">
        <v>119</v>
      </c>
      <c r="C132" s="4" t="str">
        <f>B132</f>
        <v>(5544) INTEREST EXPENSE</v>
      </c>
      <c r="D132" s="5"/>
      <c r="E132" s="5"/>
      <c r="F132" s="5"/>
      <c r="G132" s="14">
        <f>SUM(W132:AA132)</f>
        <v>0</v>
      </c>
      <c r="H132" s="17"/>
      <c r="I132" s="5"/>
      <c r="J132" s="86"/>
      <c r="K132" s="91"/>
      <c r="L132" s="4"/>
      <c r="M132" s="96"/>
      <c r="N132" s="4"/>
      <c r="O132" s="96"/>
      <c r="P132" s="91"/>
      <c r="Q132" s="91"/>
      <c r="R132" s="91"/>
      <c r="S132" s="91"/>
      <c r="T132" s="91"/>
      <c r="U132" s="91"/>
      <c r="V132" s="91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2:34" ht="13.5" customHeight="1">
      <c r="B133" s="3" t="s">
        <v>120</v>
      </c>
      <c r="C133" s="4" t="str">
        <f>B133</f>
        <v>(5545) TAXES/PROPERTY</v>
      </c>
      <c r="D133" s="5"/>
      <c r="E133" s="5"/>
      <c r="F133" s="5"/>
      <c r="G133" s="14">
        <f>SUM(W133:AA133)</f>
        <v>0</v>
      </c>
      <c r="H133" s="17"/>
      <c r="I133" s="5"/>
      <c r="J133" s="86"/>
      <c r="K133" s="91"/>
      <c r="L133" s="4"/>
      <c r="M133" s="96"/>
      <c r="N133" s="4"/>
      <c r="O133" s="96"/>
      <c r="P133" s="91"/>
      <c r="Q133" s="91"/>
      <c r="R133" s="91"/>
      <c r="S133" s="91"/>
      <c r="T133" s="91"/>
      <c r="U133" s="91"/>
      <c r="V133" s="91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</row>
    <row r="134" spans="2:34" ht="13.5" customHeight="1">
      <c r="B134" s="3" t="s">
        <v>121</v>
      </c>
      <c r="C134" s="4" t="str">
        <f>B134</f>
        <v>(5550) PROMOTION</v>
      </c>
      <c r="D134" s="5"/>
      <c r="E134" s="5"/>
      <c r="F134" s="5"/>
      <c r="G134" s="14">
        <f>SUM(W134:AA134)</f>
        <v>0</v>
      </c>
      <c r="H134" s="17"/>
      <c r="I134" s="5"/>
      <c r="J134" s="86"/>
      <c r="K134" s="91"/>
      <c r="L134" s="4"/>
      <c r="M134" s="96"/>
      <c r="N134" s="4"/>
      <c r="O134" s="96"/>
      <c r="P134" s="91"/>
      <c r="Q134" s="91"/>
      <c r="R134" s="91"/>
      <c r="S134" s="91"/>
      <c r="T134" s="91"/>
      <c r="U134" s="91"/>
      <c r="V134" s="91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2:34" ht="13.5" customHeight="1">
      <c r="B135" s="3" t="s">
        <v>122</v>
      </c>
      <c r="C135" s="4" t="str">
        <f>B135</f>
        <v>(5560) ORG SUPPORT/CONTRIBUTION</v>
      </c>
      <c r="D135" s="5"/>
      <c r="E135" s="5"/>
      <c r="F135" s="5"/>
      <c r="G135" s="14">
        <f>SUM(W135:AA135)</f>
        <v>0</v>
      </c>
      <c r="H135" s="17"/>
      <c r="I135" s="5"/>
      <c r="J135" s="86"/>
      <c r="K135" s="91"/>
      <c r="L135" s="4"/>
      <c r="M135" s="96"/>
      <c r="N135" s="4"/>
      <c r="O135" s="96"/>
      <c r="P135" s="91"/>
      <c r="Q135" s="91"/>
      <c r="R135" s="91"/>
      <c r="S135" s="91"/>
      <c r="T135" s="91"/>
      <c r="U135" s="91"/>
      <c r="V135" s="91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</row>
    <row r="136" spans="2:34" ht="13.5" customHeight="1">
      <c r="B136" s="3" t="s">
        <v>123</v>
      </c>
      <c r="C136" s="4" t="str">
        <f>B136</f>
        <v>(5599) MISC EXPENSE</v>
      </c>
      <c r="D136" s="5"/>
      <c r="E136" s="5"/>
      <c r="F136" s="5"/>
      <c r="G136" s="14">
        <f>SUM(W136:AA136)</f>
        <v>0</v>
      </c>
      <c r="H136" s="17"/>
      <c r="I136" s="5"/>
      <c r="J136" s="86"/>
      <c r="K136" s="91"/>
      <c r="L136" s="4"/>
      <c r="M136" s="96"/>
      <c r="N136" s="4"/>
      <c r="O136" s="96"/>
      <c r="P136" s="91"/>
      <c r="Q136" s="91"/>
      <c r="R136" s="91"/>
      <c r="S136" s="91"/>
      <c r="T136" s="91"/>
      <c r="U136" s="91"/>
      <c r="V136" s="91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</row>
    <row r="137" spans="2:34" ht="13.5" customHeight="1">
      <c r="B137" s="3" t="s">
        <v>124</v>
      </c>
      <c r="C137" s="4" t="str">
        <f>B137</f>
        <v>(5800) IMPAIRMENT / GW INTANGIBLE ASSETS</v>
      </c>
      <c r="D137" s="5"/>
      <c r="E137" s="5"/>
      <c r="F137" s="5"/>
      <c r="G137" s="14">
        <f>SUM(W137:AA137)</f>
        <v>0</v>
      </c>
      <c r="H137" s="17"/>
      <c r="I137" s="5"/>
      <c r="J137" s="86"/>
      <c r="K137" s="91"/>
      <c r="L137" s="4"/>
      <c r="M137" s="96"/>
      <c r="N137" s="4"/>
      <c r="O137" s="96"/>
      <c r="P137" s="91"/>
      <c r="Q137" s="91"/>
      <c r="R137" s="91"/>
      <c r="S137" s="91"/>
      <c r="T137" s="91"/>
      <c r="U137" s="91"/>
      <c r="V137" s="9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2:34" ht="13.5" customHeight="1">
      <c r="B138" s="3" t="s">
        <v>125</v>
      </c>
      <c r="C138" s="4" t="str">
        <f>B138</f>
        <v>(5901) IUT/CPU</v>
      </c>
      <c r="D138" s="5"/>
      <c r="E138" s="5"/>
      <c r="F138" s="5"/>
      <c r="G138" s="14">
        <f>SUM(W138:AA138)</f>
        <v>0</v>
      </c>
      <c r="H138" s="17"/>
      <c r="I138" s="5"/>
      <c r="J138" s="86"/>
      <c r="K138" s="91"/>
      <c r="L138" s="4"/>
      <c r="M138" s="96"/>
      <c r="N138" s="4"/>
      <c r="O138" s="96"/>
      <c r="P138" s="91"/>
      <c r="Q138" s="91"/>
      <c r="R138" s="91"/>
      <c r="S138" s="91"/>
      <c r="T138" s="91"/>
      <c r="U138" s="91"/>
      <c r="V138" s="91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</row>
    <row r="139" spans="2:34" ht="13.5" customHeight="1">
      <c r="B139" s="3" t="s">
        <v>126</v>
      </c>
      <c r="C139" s="4" t="str">
        <f>B139</f>
        <v>(5902) IUT/DATA PROC</v>
      </c>
      <c r="D139" s="5"/>
      <c r="E139" s="5"/>
      <c r="F139" s="5"/>
      <c r="G139" s="14">
        <f>SUM(W139:AA139)</f>
        <v>0</v>
      </c>
      <c r="H139" s="17"/>
      <c r="I139" s="5"/>
      <c r="J139" s="86"/>
      <c r="K139" s="91"/>
      <c r="L139" s="4"/>
      <c r="M139" s="96"/>
      <c r="N139" s="4"/>
      <c r="O139" s="96"/>
      <c r="P139" s="91"/>
      <c r="Q139" s="91"/>
      <c r="R139" s="91"/>
      <c r="S139" s="91"/>
      <c r="T139" s="91"/>
      <c r="U139" s="91"/>
      <c r="V139" s="91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</row>
    <row r="140" spans="2:34" ht="13.5" customHeight="1">
      <c r="B140" s="3" t="s">
        <v>127</v>
      </c>
      <c r="C140" s="4" t="str">
        <f>B140</f>
        <v>(5903) IUT/SUBS PROC</v>
      </c>
      <c r="D140" s="5"/>
      <c r="E140" s="5"/>
      <c r="F140" s="5"/>
      <c r="G140" s="14">
        <f>SUM(W140:AA140)</f>
        <v>0</v>
      </c>
      <c r="H140" s="17"/>
      <c r="I140" s="5"/>
      <c r="J140" s="86"/>
      <c r="K140" s="91"/>
      <c r="L140" s="4"/>
      <c r="M140" s="96"/>
      <c r="N140" s="4"/>
      <c r="O140" s="96"/>
      <c r="P140" s="91"/>
      <c r="Q140" s="91"/>
      <c r="R140" s="91"/>
      <c r="S140" s="91"/>
      <c r="T140" s="91"/>
      <c r="U140" s="91"/>
      <c r="V140" s="91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2:34" ht="13.5" customHeight="1">
      <c r="B141" s="3" t="s">
        <v>128</v>
      </c>
      <c r="C141" s="4" t="str">
        <f>B141</f>
        <v>(5904) TRANSFER TO/FROM ENDOWMENT</v>
      </c>
      <c r="D141" s="5"/>
      <c r="E141" s="5"/>
      <c r="F141" s="5"/>
      <c r="G141" s="14">
        <f>SUM(W141:AA141)</f>
        <v>0</v>
      </c>
      <c r="H141" s="17"/>
      <c r="I141" s="5"/>
      <c r="J141" s="86"/>
      <c r="K141" s="91"/>
      <c r="L141" s="4"/>
      <c r="M141" s="96"/>
      <c r="N141" s="4"/>
      <c r="O141" s="96"/>
      <c r="P141" s="91"/>
      <c r="Q141" s="91"/>
      <c r="R141" s="91"/>
      <c r="S141" s="91"/>
      <c r="T141" s="91"/>
      <c r="U141" s="91"/>
      <c r="V141" s="91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</row>
    <row r="142" spans="2:34" ht="13.5" customHeight="1">
      <c r="B142" s="3" t="s">
        <v>129</v>
      </c>
      <c r="C142" s="4" t="str">
        <f>B142</f>
        <v>(5905) IUT/TELEPHONE</v>
      </c>
      <c r="D142" s="5"/>
      <c r="E142" s="5"/>
      <c r="F142" s="5"/>
      <c r="G142" s="14">
        <f>SUM(W142:AA142)</f>
        <v>0</v>
      </c>
      <c r="H142" s="17"/>
      <c r="I142" s="5"/>
      <c r="J142" s="86"/>
      <c r="K142" s="91"/>
      <c r="L142" s="4"/>
      <c r="M142" s="96"/>
      <c r="N142" s="4"/>
      <c r="O142" s="96"/>
      <c r="P142" s="91"/>
      <c r="Q142" s="91"/>
      <c r="R142" s="91"/>
      <c r="S142" s="91"/>
      <c r="T142" s="91"/>
      <c r="U142" s="91"/>
      <c r="V142" s="91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</row>
    <row r="143" spans="2:34" ht="13.5" customHeight="1">
      <c r="B143" s="3" t="s">
        <v>130</v>
      </c>
      <c r="C143" s="4" t="str">
        <f>B143</f>
        <v>(5906) IUT/ORDER BILLING</v>
      </c>
      <c r="D143" s="5"/>
      <c r="E143" s="5"/>
      <c r="F143" s="5"/>
      <c r="G143" s="14">
        <f>SUM(W143:AA143)</f>
        <v>0</v>
      </c>
      <c r="H143" s="17"/>
      <c r="I143" s="5"/>
      <c r="J143" s="86"/>
      <c r="K143" s="91"/>
      <c r="L143" s="4"/>
      <c r="M143" s="96"/>
      <c r="N143" s="4"/>
      <c r="O143" s="96"/>
      <c r="P143" s="91"/>
      <c r="Q143" s="91"/>
      <c r="R143" s="91"/>
      <c r="S143" s="91"/>
      <c r="T143" s="91"/>
      <c r="U143" s="91"/>
      <c r="V143" s="91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</row>
    <row r="144" spans="2:34" ht="13.5" customHeight="1">
      <c r="B144" s="3" t="s">
        <v>131</v>
      </c>
      <c r="C144" s="4" t="str">
        <f>B144</f>
        <v>(5908) IUT/MAINTENANCE</v>
      </c>
      <c r="D144" s="5"/>
      <c r="E144" s="5"/>
      <c r="F144" s="5"/>
      <c r="G144" s="14">
        <f>SUM(W144:AA144)</f>
        <v>0</v>
      </c>
      <c r="H144" s="17"/>
      <c r="I144" s="5"/>
      <c r="J144" s="86"/>
      <c r="K144" s="91"/>
      <c r="L144" s="4"/>
      <c r="M144" s="96"/>
      <c r="N144" s="4"/>
      <c r="O144" s="96"/>
      <c r="P144" s="91"/>
      <c r="Q144" s="91"/>
      <c r="R144" s="91"/>
      <c r="S144" s="91"/>
      <c r="T144" s="91"/>
      <c r="U144" s="91"/>
      <c r="V144" s="91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</row>
    <row r="145" spans="2:34" ht="13.5" customHeight="1">
      <c r="B145" s="3" t="s">
        <v>132</v>
      </c>
      <c r="C145" s="4" t="str">
        <f>B145</f>
        <v>(5909) IUT/DIST CTR</v>
      </c>
      <c r="D145" s="5"/>
      <c r="E145" s="5"/>
      <c r="F145" s="5">
        <v>49.399999999999999</v>
      </c>
      <c r="G145" s="14">
        <f>SUM(W145:AA145)</f>
        <v>0</v>
      </c>
      <c r="H145" s="17"/>
      <c r="I145" s="5"/>
      <c r="J145" s="86"/>
      <c r="K145" s="91"/>
      <c r="L145" s="4"/>
      <c r="M145" s="96"/>
      <c r="N145" s="4"/>
      <c r="O145" s="96"/>
      <c r="P145" s="91"/>
      <c r="Q145" s="91"/>
      <c r="R145" s="91"/>
      <c r="S145" s="91"/>
      <c r="T145" s="91"/>
      <c r="U145" s="91"/>
      <c r="V145" s="91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</row>
    <row r="146" spans="2:34" ht="13.5" customHeight="1">
      <c r="B146" s="3" t="s">
        <v>133</v>
      </c>
      <c r="C146" s="4" t="str">
        <f>B146</f>
        <v>(5910) IUT/REPRO CTR</v>
      </c>
      <c r="D146" s="5"/>
      <c r="E146" s="5"/>
      <c r="F146" s="5"/>
      <c r="G146" s="14">
        <f>SUM(W146:AA146)</f>
        <v>0</v>
      </c>
      <c r="H146" s="17"/>
      <c r="I146" s="5"/>
      <c r="J146" s="86"/>
      <c r="K146" s="91"/>
      <c r="L146" s="4"/>
      <c r="M146" s="96"/>
      <c r="N146" s="4"/>
      <c r="O146" s="96"/>
      <c r="P146" s="91"/>
      <c r="Q146" s="91"/>
      <c r="R146" s="91"/>
      <c r="S146" s="91"/>
      <c r="T146" s="91"/>
      <c r="U146" s="91"/>
      <c r="V146" s="91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</row>
    <row r="147" spans="2:34" ht="13.5" customHeight="1">
      <c r="B147" s="3" t="s">
        <v>134</v>
      </c>
      <c r="C147" s="4" t="str">
        <f>B147</f>
        <v>(5912) IUT-Copyediting/Proofreading</v>
      </c>
      <c r="D147" s="5"/>
      <c r="E147" s="5"/>
      <c r="F147" s="5"/>
      <c r="G147" s="14">
        <f>SUM(W147:AA147)</f>
        <v>0</v>
      </c>
      <c r="H147" s="17"/>
      <c r="I147" s="5"/>
      <c r="J147" s="86"/>
      <c r="K147" s="91"/>
      <c r="L147" s="4"/>
      <c r="M147" s="96"/>
      <c r="N147" s="4"/>
      <c r="O147" s="96"/>
      <c r="P147" s="91"/>
      <c r="Q147" s="91"/>
      <c r="R147" s="91"/>
      <c r="S147" s="91"/>
      <c r="T147" s="91"/>
      <c r="U147" s="91"/>
      <c r="V147" s="91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</row>
    <row r="148" spans="2:34" ht="13.5" customHeight="1">
      <c r="B148" s="3" t="s">
        <v>135</v>
      </c>
      <c r="C148" s="4" t="str">
        <f>B148</f>
        <v>(5913) IUT-Composition/Alteration</v>
      </c>
      <c r="D148" s="5"/>
      <c r="E148" s="5"/>
      <c r="F148" s="5"/>
      <c r="G148" s="14">
        <f>SUM(W148:AA148)</f>
        <v>0</v>
      </c>
      <c r="H148" s="17"/>
      <c r="I148" s="5"/>
      <c r="J148" s="86"/>
      <c r="K148" s="91"/>
      <c r="L148" s="4"/>
      <c r="M148" s="96"/>
      <c r="N148" s="4"/>
      <c r="O148" s="96"/>
      <c r="P148" s="91"/>
      <c r="Q148" s="91"/>
      <c r="R148" s="91"/>
      <c r="S148" s="91"/>
      <c r="T148" s="91"/>
      <c r="U148" s="91"/>
      <c r="V148" s="91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</row>
    <row r="149" spans="2:34" ht="13.5" customHeight="1">
      <c r="B149" s="3" t="s">
        <v>136</v>
      </c>
      <c r="C149" s="4" t="str">
        <f>B149</f>
        <v>(5940) IUT/REGISTRATION PROCESSING</v>
      </c>
      <c r="D149" s="5"/>
      <c r="E149" s="5"/>
      <c r="F149" s="5"/>
      <c r="G149" s="14">
        <f>SUM(W149:AA149)</f>
        <v>0</v>
      </c>
      <c r="H149" s="17"/>
      <c r="I149" s="5"/>
      <c r="J149" s="86"/>
      <c r="K149" s="91"/>
      <c r="L149" s="4"/>
      <c r="M149" s="96"/>
      <c r="N149" s="4"/>
      <c r="O149" s="96"/>
      <c r="P149" s="91"/>
      <c r="Q149" s="91"/>
      <c r="R149" s="91"/>
      <c r="S149" s="91"/>
      <c r="T149" s="91"/>
      <c r="U149" s="91"/>
      <c r="V149" s="91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</row>
    <row r="150" spans="2:34" ht="13.5" customHeight="1">
      <c r="B150" s="3" t="s">
        <v>137</v>
      </c>
      <c r="C150" s="4" t="str">
        <f>B150</f>
        <v>(5941) IUT/CHOICE</v>
      </c>
      <c r="D150" s="5"/>
      <c r="E150" s="5"/>
      <c r="F150" s="5"/>
      <c r="G150" s="14">
        <f>SUM(W150:AA150)</f>
        <v>0</v>
      </c>
      <c r="H150" s="17"/>
      <c r="I150" s="5"/>
      <c r="J150" s="86"/>
      <c r="K150" s="91"/>
      <c r="L150" s="4"/>
      <c r="M150" s="96"/>
      <c r="N150" s="4"/>
      <c r="O150" s="96"/>
      <c r="P150" s="91"/>
      <c r="Q150" s="91"/>
      <c r="R150" s="91"/>
      <c r="S150" s="91"/>
      <c r="T150" s="91"/>
      <c r="U150" s="91"/>
      <c r="V150" s="91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</row>
    <row r="151" spans="2:34" ht="13.5" customHeight="1">
      <c r="B151" s="3" t="s">
        <v>138</v>
      </c>
      <c r="C151" s="4" t="str">
        <f>B151</f>
        <v>(5942) IUT/ADVERTISING</v>
      </c>
      <c r="D151" s="5"/>
      <c r="E151" s="5"/>
      <c r="F151" s="5"/>
      <c r="G151" s="14">
        <f>SUM(W151:AA151)</f>
        <v>0</v>
      </c>
      <c r="H151" s="17"/>
      <c r="I151" s="5"/>
      <c r="J151" s="86"/>
      <c r="K151" s="91"/>
      <c r="L151" s="4"/>
      <c r="M151" s="96"/>
      <c r="N151" s="4"/>
      <c r="O151" s="96"/>
      <c r="P151" s="91"/>
      <c r="Q151" s="91"/>
      <c r="R151" s="91"/>
      <c r="S151" s="91"/>
      <c r="T151" s="91"/>
      <c r="U151" s="91"/>
      <c r="V151" s="91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</row>
    <row r="152" spans="2:34" ht="13.5" customHeight="1">
      <c r="B152" s="3" t="s">
        <v>139</v>
      </c>
      <c r="C152" s="4" t="str">
        <f>B152</f>
        <v>(5999) IUT/MISC</v>
      </c>
      <c r="D152" s="5"/>
      <c r="E152" s="5"/>
      <c r="F152" s="5"/>
      <c r="G152" s="14">
        <f>SUM(W152:AA152)</f>
        <v>0</v>
      </c>
      <c r="H152" s="17"/>
      <c r="I152" s="5"/>
      <c r="J152" s="86"/>
      <c r="K152" s="91"/>
      <c r="L152" s="4"/>
      <c r="M152" s="96"/>
      <c r="N152" s="4"/>
      <c r="O152" s="96"/>
      <c r="P152" s="91"/>
      <c r="Q152" s="91"/>
      <c r="R152" s="91"/>
      <c r="S152" s="91"/>
      <c r="T152" s="91"/>
      <c r="U152" s="91"/>
      <c r="V152" s="91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</row>
    <row r="153" spans="2:34" ht="13.5" customHeight="1">
      <c r="B153" s="3" t="s">
        <v>140</v>
      </c>
      <c r="C153" s="4" t="str">
        <f>B153</f>
        <v>(5911) IUT/OVERHEAD</v>
      </c>
      <c r="D153" s="5">
        <v>1434.8599999999999</v>
      </c>
      <c r="E153" s="5">
        <v>204.59999999999999</v>
      </c>
      <c r="F153" s="5">
        <v>1628.8800000000001</v>
      </c>
      <c r="G153" s="14">
        <f>SUM(W153:AA153)</f>
        <v>0</v>
      </c>
      <c r="H153" s="17"/>
      <c r="I153" s="5">
        <v>742</v>
      </c>
      <c r="J153" s="86">
        <v>331</v>
      </c>
      <c r="K153" s="91"/>
      <c r="L153" s="4"/>
      <c r="M153" s="96"/>
      <c r="N153" s="4"/>
      <c r="O153" s="96"/>
      <c r="P153" s="91"/>
      <c r="Q153" s="91"/>
      <c r="R153" s="91"/>
      <c r="S153" s="91"/>
      <c r="T153" s="91">
        <v>331</v>
      </c>
      <c r="U153" s="91"/>
      <c r="V153" s="91"/>
      <c r="W153" s="20"/>
      <c r="X153" s="20"/>
      <c r="Y153" s="20"/>
      <c r="Z153" s="20"/>
      <c r="AA153" s="20"/>
      <c r="AB153" s="20"/>
      <c r="AC153" s="20"/>
      <c r="AD153" s="20"/>
      <c r="AE153" s="20"/>
      <c r="AF153" s="20">
        <v>191.40000000000001</v>
      </c>
      <c r="AG153" s="20">
        <v>13.199999999999999</v>
      </c>
      <c r="AH153" s="20"/>
    </row>
    <row r="154" spans="2:34" ht="13.5" customHeight="1">
      <c r="B154" s="3" t="s">
        <v>141</v>
      </c>
      <c r="C154" s="4" t="str">
        <f>B154</f>
        <v>(5998) IUT/ALLOCATIONS</v>
      </c>
      <c r="D154" s="5"/>
      <c r="E154" s="5"/>
      <c r="F154" s="5"/>
      <c r="G154" s="14">
        <f>SUM(W154:AA154)</f>
        <v>0</v>
      </c>
      <c r="H154" s="17"/>
      <c r="I154" s="5"/>
      <c r="J154" s="86"/>
      <c r="K154" s="91"/>
      <c r="L154" s="4"/>
      <c r="M154" s="96"/>
      <c r="N154" s="4"/>
      <c r="O154" s="96"/>
      <c r="P154" s="91"/>
      <c r="Q154" s="91"/>
      <c r="R154" s="91"/>
      <c r="S154" s="91"/>
      <c r="T154" s="91"/>
      <c r="U154" s="91"/>
      <c r="V154" s="91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</row>
    <row r="155" spans="2:34" ht="13.5" customHeight="1">
      <c r="B155" s="3" t="s">
        <v>142</v>
      </c>
      <c r="C155" s="4" t="str">
        <f>B155</f>
        <v>(5600) TAXES/INCOME</v>
      </c>
      <c r="D155" s="5"/>
      <c r="E155" s="5"/>
      <c r="F155" s="5"/>
      <c r="G155" s="14">
        <f>SUM(W155:AA155)</f>
        <v>0</v>
      </c>
      <c r="H155" s="17"/>
      <c r="I155" s="5"/>
      <c r="J155" s="86"/>
      <c r="K155" s="91"/>
      <c r="L155" s="4"/>
      <c r="M155" s="96"/>
      <c r="N155" s="4"/>
      <c r="O155" s="96"/>
      <c r="P155" s="91"/>
      <c r="Q155" s="91"/>
      <c r="R155" s="91"/>
      <c r="S155" s="91"/>
      <c r="T155" s="91"/>
      <c r="U155" s="91"/>
      <c r="V155" s="91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</row>
    <row r="156" spans="2:34" ht="13.5" customHeight="1">
      <c r="B156" s="7" t="s">
        <v>143</v>
      </c>
      <c r="C156" s="7" t="str">
        <f>B156</f>
        <v>(TEI) Total Expenses plus Taxes/Income</v>
      </c>
      <c r="D156" s="22">
        <v>3513.8400000000001</v>
      </c>
      <c r="E156" s="22">
        <v>5223.4300000000003</v>
      </c>
      <c r="F156" s="22">
        <v>5735.2799999999997</v>
      </c>
      <c r="G156" s="32">
        <f>SUM(W156:AA156)</f>
        <v>0</v>
      </c>
      <c r="H156" s="24"/>
      <c r="I156" s="25">
        <v>2342</v>
      </c>
      <c r="J156" s="26">
        <v>4931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2">
        <v>4931</v>
      </c>
      <c r="U156" s="25">
        <v>0</v>
      </c>
      <c r="V156" s="27">
        <v>0</v>
      </c>
      <c r="W156" s="21"/>
      <c r="X156" s="21"/>
      <c r="Y156" s="21"/>
      <c r="Z156" s="21"/>
      <c r="AA156" s="21"/>
      <c r="AB156" s="21"/>
      <c r="AC156" s="21"/>
      <c r="AD156" s="21"/>
      <c r="AE156" s="21"/>
      <c r="AF156" s="21">
        <v>5191.3999999999996</v>
      </c>
      <c r="AG156" s="21">
        <v>13.199999999999999</v>
      </c>
      <c r="AH156" s="21">
        <v>18.829999999999998</v>
      </c>
    </row>
    <row r="157" spans="2:34" ht="13.5" customHeight="1">
      <c r="B157" s="3"/>
      <c r="D157" s="33"/>
      <c r="E157" s="33"/>
      <c r="F157" s="33"/>
      <c r="G157" s="34"/>
      <c r="H157" s="34"/>
      <c r="I157" s="33"/>
      <c r="J157" s="35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2:34" ht="13.5" customHeight="1">
      <c r="B158" s="7"/>
      <c r="C158" s="7" t="s">
        <v>175</v>
      </c>
      <c r="D158" s="36">
        <f>D47-D156</f>
        <v>2026.1599999999999</v>
      </c>
      <c r="E158" s="36">
        <f>E47-E156</f>
        <v>-448.43000000000029</v>
      </c>
      <c r="F158" s="36">
        <f>F47-F156</f>
        <v>4434.7200000000003</v>
      </c>
      <c r="G158" s="37">
        <f>G47-G156</f>
        <v>0</v>
      </c>
      <c r="H158" s="38">
        <f>H47-H156</f>
        <v>0</v>
      </c>
      <c r="I158" s="39">
        <f>I47-I156</f>
        <v>458</v>
      </c>
      <c r="J158" s="40">
        <f>J47-J156</f>
        <v>319</v>
      </c>
      <c r="K158" s="41">
        <f>K47-K156</f>
        <v>0</v>
      </c>
      <c r="L158" s="41">
        <f>L47-L156</f>
        <v>0</v>
      </c>
      <c r="M158" s="41">
        <f>M47-M156</f>
        <v>0</v>
      </c>
      <c r="N158" s="41">
        <f>N47-N156</f>
        <v>0</v>
      </c>
      <c r="O158" s="41">
        <f>O47-O156</f>
        <v>0</v>
      </c>
      <c r="P158" s="41">
        <f>P47-P156</f>
        <v>0</v>
      </c>
      <c r="Q158" s="41">
        <f>Q47-Q156</f>
        <v>4000</v>
      </c>
      <c r="R158" s="41">
        <f>R47-R156</f>
        <v>0</v>
      </c>
      <c r="S158" s="41">
        <f>S47-S156</f>
        <v>0</v>
      </c>
      <c r="T158" s="36">
        <f>T47-T156</f>
        <v>-3681</v>
      </c>
      <c r="U158" s="39">
        <f>U47-U156</f>
        <v>0</v>
      </c>
      <c r="V158" s="41">
        <f>V47-V156</f>
        <v>0</v>
      </c>
    </row>
    <row r="159" spans="2:34" ht="13.5" customHeight="1"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2:34" ht="13.5" customHeight="1">
      <c r="B160" s="3" t="s">
        <v>144</v>
      </c>
      <c r="C160" s="42" t="str">
        <f>B160</f>
        <v>(3000) BEGINNING NET ASSETS</v>
      </c>
      <c r="D160" s="43"/>
      <c r="E160" s="43"/>
      <c r="F160" s="43"/>
      <c r="G160" s="43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</row>
    <row r="161" spans="2:34" ht="13.5" customHeight="1">
      <c r="B161" s="3" t="s">
        <v>145</v>
      </c>
      <c r="C161" s="42" t="str">
        <f>B161</f>
        <v>(5900) Transfer To Endowment</v>
      </c>
      <c r="D161" s="43"/>
      <c r="E161" s="43"/>
      <c r="F161" s="43"/>
      <c r="G161" s="43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</row>
    <row r="162" spans="8:22" ht="13.5" customHeight="1">
      <c r="H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</row>
    <row r="163" spans="8:22" ht="13.5" customHeight="1">
      <c r="H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</row>
    <row r="164" spans="8:22" ht="13.5" customHeight="1">
      <c r="H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</row>
    <row r="165" spans="8:22" ht="14.25" customHeight="1">
      <c r="H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</row>
  </sheetData>
  <sheetProtection formatColumns="0"/>
  <mergeCells count="3">
    <mergeCell ref="D4:O4"/>
    <mergeCell ref="D5:T5"/>
    <mergeCell ref="D6:R6"/>
  </mergeCells>
  <conditionalFormatting sqref="D10">
    <cfRule type="cellIs" priority="1" dxfId="0" operator="greaterThan">
      <formula>1000</formula>
    </cfRule>
  </conditionalFormatting>
  <conditionalFormatting sqref="E10">
    <cfRule type="cellIs" priority="2" dxfId="0" operator="greaterThan">
      <formula>1000</formula>
    </cfRule>
  </conditionalFormatting>
  <conditionalFormatting sqref="F10">
    <cfRule type="cellIs" priority="3" dxfId="0" operator="greaterThan">
      <formula>1000</formula>
    </cfRule>
  </conditionalFormatting>
  <conditionalFormatting sqref="G10">
    <cfRule type="cellIs" priority="4" dxfId="0" operator="greaterThan">
      <formula>1000</formula>
    </cfRule>
  </conditionalFormatting>
  <conditionalFormatting sqref="H10">
    <cfRule type="cellIs" priority="5" dxfId="0" operator="greaterThan">
      <formula>1000</formula>
    </cfRule>
  </conditionalFormatting>
  <conditionalFormatting sqref="I10">
    <cfRule type="cellIs" priority="6" dxfId="0" operator="greaterThan">
      <formula>1000</formula>
    </cfRule>
  </conditionalFormatting>
  <conditionalFormatting sqref="J10">
    <cfRule type="cellIs" priority="7" dxfId="0" operator="greaterThan">
      <formula>1000</formula>
    </cfRule>
  </conditionalFormatting>
  <conditionalFormatting sqref="K10">
    <cfRule type="cellIs" priority="8" dxfId="0" operator="greaterThan">
      <formula>1000</formula>
    </cfRule>
  </conditionalFormatting>
  <conditionalFormatting sqref="L10">
    <cfRule type="cellIs" priority="9" dxfId="0" operator="greaterThan">
      <formula>1000</formula>
    </cfRule>
  </conditionalFormatting>
  <conditionalFormatting sqref="M10">
    <cfRule type="cellIs" priority="10" dxfId="0" operator="greaterThan">
      <formula>1000</formula>
    </cfRule>
  </conditionalFormatting>
  <conditionalFormatting sqref="N10">
    <cfRule type="cellIs" priority="11" dxfId="0" operator="greaterThan">
      <formula>1000</formula>
    </cfRule>
  </conditionalFormatting>
  <conditionalFormatting sqref="O10">
    <cfRule type="cellIs" priority="12" dxfId="0" operator="greaterThan">
      <formula>1000</formula>
    </cfRule>
  </conditionalFormatting>
  <conditionalFormatting sqref="P10">
    <cfRule type="cellIs" priority="13" dxfId="0" operator="greaterThan">
      <formula>1000</formula>
    </cfRule>
  </conditionalFormatting>
  <conditionalFormatting sqref="Q10">
    <cfRule type="cellIs" priority="14" dxfId="0" operator="greaterThan">
      <formula>1000</formula>
    </cfRule>
  </conditionalFormatting>
  <conditionalFormatting sqref="R10">
    <cfRule type="cellIs" priority="15" dxfId="0" operator="greaterThan">
      <formula>1000</formula>
    </cfRule>
  </conditionalFormatting>
  <conditionalFormatting sqref="S10">
    <cfRule type="cellIs" priority="16" dxfId="0" operator="greaterThan">
      <formula>1000</formula>
    </cfRule>
  </conditionalFormatting>
  <conditionalFormatting sqref="T10">
    <cfRule type="cellIs" priority="17" dxfId="0" operator="greaterThan">
      <formula>1000</formula>
    </cfRule>
  </conditionalFormatting>
  <conditionalFormatting sqref="U10">
    <cfRule type="cellIs" priority="18" dxfId="0" operator="greaterThan">
      <formula>1000</formula>
    </cfRule>
  </conditionalFormatting>
  <conditionalFormatting sqref="V10">
    <cfRule type="cellIs" priority="19" dxfId="0" operator="greaterThan">
      <formula>1000</formula>
    </cfRule>
  </conditionalFormatting>
  <conditionalFormatting sqref="D10">
    <cfRule type="cellIs" priority="20" dxfId="0" operator="greaterThan">
      <formula>1000</formula>
    </cfRule>
  </conditionalFormatting>
  <conditionalFormatting sqref="E10">
    <cfRule type="cellIs" priority="21" dxfId="0" operator="greaterThan">
      <formula>1000</formula>
    </cfRule>
  </conditionalFormatting>
  <conditionalFormatting sqref="F10">
    <cfRule type="cellIs" priority="22" dxfId="0" operator="greaterThan">
      <formula>1000</formula>
    </cfRule>
  </conditionalFormatting>
  <conditionalFormatting sqref="G10">
    <cfRule type="cellIs" priority="23" dxfId="0" operator="greaterThan">
      <formula>1000</formula>
    </cfRule>
  </conditionalFormatting>
  <conditionalFormatting sqref="H10">
    <cfRule type="cellIs" priority="24" dxfId="0" operator="greaterThan">
      <formula>1000</formula>
    </cfRule>
  </conditionalFormatting>
  <conditionalFormatting sqref="I10">
    <cfRule type="cellIs" priority="25" dxfId="0" operator="greaterThan">
      <formula>1000</formula>
    </cfRule>
  </conditionalFormatting>
  <conditionalFormatting sqref="J10">
    <cfRule type="cellIs" priority="26" dxfId="0" operator="greaterThan">
      <formula>1000</formula>
    </cfRule>
  </conditionalFormatting>
  <conditionalFormatting sqref="K10">
    <cfRule type="cellIs" priority="27" dxfId="0" operator="greaterThan">
      <formula>1000</formula>
    </cfRule>
  </conditionalFormatting>
  <conditionalFormatting sqref="L10">
    <cfRule type="cellIs" priority="28" dxfId="0" operator="greaterThan">
      <formula>1000</formula>
    </cfRule>
  </conditionalFormatting>
  <conditionalFormatting sqref="M10">
    <cfRule type="cellIs" priority="29" dxfId="0" operator="greaterThan">
      <formula>1000</formula>
    </cfRule>
  </conditionalFormatting>
  <conditionalFormatting sqref="N10">
    <cfRule type="cellIs" priority="30" dxfId="0" operator="greaterThan">
      <formula>1000</formula>
    </cfRule>
  </conditionalFormatting>
  <conditionalFormatting sqref="O10">
    <cfRule type="cellIs" priority="31" dxfId="0" operator="greaterThan">
      <formula>1000</formula>
    </cfRule>
  </conditionalFormatting>
  <conditionalFormatting sqref="P10">
    <cfRule type="cellIs" priority="32" dxfId="0" operator="greaterThan">
      <formula>1000</formula>
    </cfRule>
  </conditionalFormatting>
  <conditionalFormatting sqref="Q10">
    <cfRule type="cellIs" priority="33" dxfId="0" operator="greaterThan">
      <formula>1000</formula>
    </cfRule>
  </conditionalFormatting>
  <conditionalFormatting sqref="R10">
    <cfRule type="cellIs" priority="34" dxfId="0" operator="greaterThan">
      <formula>1000</formula>
    </cfRule>
  </conditionalFormatting>
  <conditionalFormatting sqref="S10">
    <cfRule type="cellIs" priority="35" dxfId="0" operator="greaterThan">
      <formula>1000</formula>
    </cfRule>
  </conditionalFormatting>
  <conditionalFormatting sqref="T10">
    <cfRule type="cellIs" priority="36" dxfId="0" operator="greaterThan">
      <formula>1000</formula>
    </cfRule>
  </conditionalFormatting>
  <conditionalFormatting sqref="U10">
    <cfRule type="cellIs" priority="37" dxfId="0" operator="greaterThan">
      <formula>1000</formula>
    </cfRule>
  </conditionalFormatting>
  <conditionalFormatting sqref="V10">
    <cfRule type="cellIs" priority="38" dxfId="0" operator="greaterThan">
      <formula>1000</formula>
    </cfRule>
  </conditionalFormatting>
  <conditionalFormatting sqref="D10">
    <cfRule type="cellIs" priority="39" dxfId="0" operator="greaterThan">
      <formula>1000</formula>
    </cfRule>
  </conditionalFormatting>
  <conditionalFormatting sqref="E10">
    <cfRule type="cellIs" priority="40" dxfId="0" operator="greaterThan">
      <formula>1000</formula>
    </cfRule>
  </conditionalFormatting>
  <conditionalFormatting sqref="F10">
    <cfRule type="cellIs" priority="41" dxfId="0" operator="greaterThan">
      <formula>1000</formula>
    </cfRule>
  </conditionalFormatting>
  <conditionalFormatting sqref="G10">
    <cfRule type="cellIs" priority="42" dxfId="0" operator="greaterThan">
      <formula>1000</formula>
    </cfRule>
  </conditionalFormatting>
  <conditionalFormatting sqref="H10">
    <cfRule type="cellIs" priority="43" dxfId="0" operator="greaterThan">
      <formula>1000</formula>
    </cfRule>
  </conditionalFormatting>
  <conditionalFormatting sqref="I10">
    <cfRule type="cellIs" priority="44" dxfId="0" operator="greaterThan">
      <formula>1000</formula>
    </cfRule>
  </conditionalFormatting>
  <conditionalFormatting sqref="J10">
    <cfRule type="cellIs" priority="45" dxfId="0" operator="greaterThan">
      <formula>1000</formula>
    </cfRule>
  </conditionalFormatting>
  <conditionalFormatting sqref="K10">
    <cfRule type="cellIs" priority="46" dxfId="0" operator="greaterThan">
      <formula>1000</formula>
    </cfRule>
  </conditionalFormatting>
  <conditionalFormatting sqref="L10">
    <cfRule type="cellIs" priority="47" dxfId="0" operator="greaterThan">
      <formula>1000</formula>
    </cfRule>
  </conditionalFormatting>
  <conditionalFormatting sqref="M10">
    <cfRule type="cellIs" priority="48" dxfId="0" operator="greaterThan">
      <formula>1000</formula>
    </cfRule>
  </conditionalFormatting>
  <conditionalFormatting sqref="N10">
    <cfRule type="cellIs" priority="49" dxfId="0" operator="greaterThan">
      <formula>1000</formula>
    </cfRule>
  </conditionalFormatting>
  <conditionalFormatting sqref="O10">
    <cfRule type="cellIs" priority="50" dxfId="0" operator="greaterThan">
      <formula>1000</formula>
    </cfRule>
  </conditionalFormatting>
  <conditionalFormatting sqref="P10">
    <cfRule type="cellIs" priority="51" dxfId="0" operator="greaterThan">
      <formula>1000</formula>
    </cfRule>
  </conditionalFormatting>
  <conditionalFormatting sqref="Q10">
    <cfRule type="cellIs" priority="52" dxfId="0" operator="greaterThan">
      <formula>1000</formula>
    </cfRule>
  </conditionalFormatting>
  <conditionalFormatting sqref="R10">
    <cfRule type="cellIs" priority="53" dxfId="0" operator="greaterThan">
      <formula>1000</formula>
    </cfRule>
  </conditionalFormatting>
  <conditionalFormatting sqref="S10">
    <cfRule type="cellIs" priority="54" dxfId="0" operator="greaterThan">
      <formula>1000</formula>
    </cfRule>
  </conditionalFormatting>
  <conditionalFormatting sqref="T10">
    <cfRule type="cellIs" priority="55" dxfId="0" operator="greaterThan">
      <formula>1000</formula>
    </cfRule>
  </conditionalFormatting>
  <conditionalFormatting sqref="U10">
    <cfRule type="cellIs" priority="56" dxfId="0" operator="greaterThan">
      <formula>1000</formula>
    </cfRule>
  </conditionalFormatting>
  <conditionalFormatting sqref="V10">
    <cfRule type="cellIs" priority="57" dxfId="0" operator="greaterThan">
      <formula>1000</formula>
    </cfRule>
  </conditionalFormatting>
  <conditionalFormatting sqref="D10">
    <cfRule type="cellIs" priority="58" dxfId="0" operator="greaterThan">
      <formula>1000</formula>
    </cfRule>
  </conditionalFormatting>
  <conditionalFormatting sqref="E10">
    <cfRule type="cellIs" priority="59" dxfId="0" operator="greaterThan">
      <formula>1000</formula>
    </cfRule>
  </conditionalFormatting>
  <conditionalFormatting sqref="F10">
    <cfRule type="cellIs" priority="60" dxfId="0" operator="greaterThan">
      <formula>1000</formula>
    </cfRule>
  </conditionalFormatting>
  <conditionalFormatting sqref="G10">
    <cfRule type="cellIs" priority="61" dxfId="0" operator="greaterThan">
      <formula>1000</formula>
    </cfRule>
  </conditionalFormatting>
  <conditionalFormatting sqref="H10">
    <cfRule type="cellIs" priority="62" dxfId="0" operator="greaterThan">
      <formula>1000</formula>
    </cfRule>
  </conditionalFormatting>
  <conditionalFormatting sqref="I10">
    <cfRule type="cellIs" priority="63" dxfId="0" operator="greaterThan">
      <formula>1000</formula>
    </cfRule>
  </conditionalFormatting>
  <conditionalFormatting sqref="J10">
    <cfRule type="cellIs" priority="64" dxfId="0" operator="greaterThan">
      <formula>1000</formula>
    </cfRule>
  </conditionalFormatting>
  <conditionalFormatting sqref="K10">
    <cfRule type="cellIs" priority="65" dxfId="0" operator="greaterThan">
      <formula>1000</formula>
    </cfRule>
  </conditionalFormatting>
  <conditionalFormatting sqref="L10">
    <cfRule type="cellIs" priority="66" dxfId="0" operator="greaterThan">
      <formula>1000</formula>
    </cfRule>
  </conditionalFormatting>
  <conditionalFormatting sqref="M10">
    <cfRule type="cellIs" priority="67" dxfId="0" operator="greaterThan">
      <formula>1000</formula>
    </cfRule>
  </conditionalFormatting>
  <conditionalFormatting sqref="N10">
    <cfRule type="cellIs" priority="68" dxfId="0" operator="greaterThan">
      <formula>1000</formula>
    </cfRule>
  </conditionalFormatting>
  <conditionalFormatting sqref="O10">
    <cfRule type="cellIs" priority="69" dxfId="0" operator="greaterThan">
      <formula>1000</formula>
    </cfRule>
  </conditionalFormatting>
  <conditionalFormatting sqref="P10">
    <cfRule type="cellIs" priority="70" dxfId="0" operator="greaterThan">
      <formula>1000</formula>
    </cfRule>
  </conditionalFormatting>
  <conditionalFormatting sqref="Q10">
    <cfRule type="cellIs" priority="71" dxfId="0" operator="greaterThan">
      <formula>1000</formula>
    </cfRule>
  </conditionalFormatting>
  <conditionalFormatting sqref="R10">
    <cfRule type="cellIs" priority="72" dxfId="0" operator="greaterThan">
      <formula>1000</formula>
    </cfRule>
  </conditionalFormatting>
  <conditionalFormatting sqref="S10">
    <cfRule type="cellIs" priority="73" dxfId="0" operator="greaterThan">
      <formula>1000</formula>
    </cfRule>
  </conditionalFormatting>
  <conditionalFormatting sqref="T10">
    <cfRule type="cellIs" priority="74" dxfId="0" operator="greaterThan">
      <formula>1000</formula>
    </cfRule>
  </conditionalFormatting>
  <conditionalFormatting sqref="U10">
    <cfRule type="cellIs" priority="75" dxfId="0" operator="greaterThan">
      <formula>1000</formula>
    </cfRule>
  </conditionalFormatting>
  <conditionalFormatting sqref="V10">
    <cfRule type="cellIs" priority="76" dxfId="0" operator="greaterThan">
      <formula>1000</formula>
    </cfRule>
  </conditionalFormatting>
  <conditionalFormatting sqref="D10">
    <cfRule type="cellIs" priority="77" dxfId="0" operator="greaterThan">
      <formula>1000</formula>
    </cfRule>
  </conditionalFormatting>
  <conditionalFormatting sqref="E10">
    <cfRule type="cellIs" priority="78" dxfId="0" operator="greaterThan">
      <formula>1000</formula>
    </cfRule>
  </conditionalFormatting>
  <conditionalFormatting sqref="F10">
    <cfRule type="cellIs" priority="79" dxfId="0" operator="greaterThan">
      <formula>1000</formula>
    </cfRule>
  </conditionalFormatting>
  <conditionalFormatting sqref="G10">
    <cfRule type="cellIs" priority="80" dxfId="0" operator="greaterThan">
      <formula>1000</formula>
    </cfRule>
  </conditionalFormatting>
  <conditionalFormatting sqref="H10">
    <cfRule type="cellIs" priority="81" dxfId="0" operator="greaterThan">
      <formula>1000</formula>
    </cfRule>
  </conditionalFormatting>
  <conditionalFormatting sqref="I10">
    <cfRule type="cellIs" priority="82" dxfId="0" operator="greaterThan">
      <formula>1000</formula>
    </cfRule>
  </conditionalFormatting>
  <conditionalFormatting sqref="J10">
    <cfRule type="cellIs" priority="83" dxfId="0" operator="greaterThan">
      <formula>1000</formula>
    </cfRule>
  </conditionalFormatting>
  <conditionalFormatting sqref="K10">
    <cfRule type="cellIs" priority="84" dxfId="0" operator="greaterThan">
      <formula>1000</formula>
    </cfRule>
  </conditionalFormatting>
  <conditionalFormatting sqref="L10">
    <cfRule type="cellIs" priority="85" dxfId="0" operator="greaterThan">
      <formula>1000</formula>
    </cfRule>
  </conditionalFormatting>
  <conditionalFormatting sqref="M10">
    <cfRule type="cellIs" priority="86" dxfId="0" operator="greaterThan">
      <formula>1000</formula>
    </cfRule>
  </conditionalFormatting>
  <conditionalFormatting sqref="N10">
    <cfRule type="cellIs" priority="87" dxfId="0" operator="greaterThan">
      <formula>1000</formula>
    </cfRule>
  </conditionalFormatting>
  <conditionalFormatting sqref="O10">
    <cfRule type="cellIs" priority="88" dxfId="0" operator="greaterThan">
      <formula>1000</formula>
    </cfRule>
  </conditionalFormatting>
  <conditionalFormatting sqref="P10">
    <cfRule type="cellIs" priority="89" dxfId="0" operator="greaterThan">
      <formula>1000</formula>
    </cfRule>
  </conditionalFormatting>
  <conditionalFormatting sqref="Q10">
    <cfRule type="cellIs" priority="90" dxfId="0" operator="greaterThan">
      <formula>1000</formula>
    </cfRule>
  </conditionalFormatting>
  <conditionalFormatting sqref="R10">
    <cfRule type="cellIs" priority="91" dxfId="0" operator="greaterThan">
      <formula>1000</formula>
    </cfRule>
  </conditionalFormatting>
  <conditionalFormatting sqref="S10">
    <cfRule type="cellIs" priority="92" dxfId="0" operator="greaterThan">
      <formula>1000</formula>
    </cfRule>
  </conditionalFormatting>
  <conditionalFormatting sqref="T10">
    <cfRule type="cellIs" priority="93" dxfId="0" operator="greaterThan">
      <formula>1000</formula>
    </cfRule>
  </conditionalFormatting>
  <conditionalFormatting sqref="U10">
    <cfRule type="cellIs" priority="94" dxfId="0" operator="greaterThan">
      <formula>1000</formula>
    </cfRule>
  </conditionalFormatting>
  <conditionalFormatting sqref="V10">
    <cfRule type="cellIs" priority="95" dxfId="0" operator="greaterThan">
      <formula>1000</formula>
    </cfRule>
  </conditionalFormatting>
  <conditionalFormatting sqref="D10">
    <cfRule type="cellIs" priority="96" dxfId="0" operator="greaterThan">
      <formula>1000</formula>
    </cfRule>
  </conditionalFormatting>
  <conditionalFormatting sqref="E10">
    <cfRule type="cellIs" priority="97" dxfId="0" operator="greaterThan">
      <formula>1000</formula>
    </cfRule>
  </conditionalFormatting>
  <conditionalFormatting sqref="F10">
    <cfRule type="cellIs" priority="98" dxfId="0" operator="greaterThan">
      <formula>1000</formula>
    </cfRule>
  </conditionalFormatting>
  <conditionalFormatting sqref="G10">
    <cfRule type="cellIs" priority="99" dxfId="0" operator="greaterThan">
      <formula>1000</formula>
    </cfRule>
  </conditionalFormatting>
  <conditionalFormatting sqref="H10">
    <cfRule type="cellIs" priority="100" dxfId="0" operator="greaterThan">
      <formula>1000</formula>
    </cfRule>
  </conditionalFormatting>
  <conditionalFormatting sqref="I10">
    <cfRule type="cellIs" priority="101" dxfId="0" operator="greaterThan">
      <formula>1000</formula>
    </cfRule>
  </conditionalFormatting>
  <conditionalFormatting sqref="J10">
    <cfRule type="cellIs" priority="102" dxfId="0" operator="greaterThan">
      <formula>1000</formula>
    </cfRule>
  </conditionalFormatting>
  <conditionalFormatting sqref="K10">
    <cfRule type="cellIs" priority="103" dxfId="0" operator="greaterThan">
      <formula>1000</formula>
    </cfRule>
  </conditionalFormatting>
  <conditionalFormatting sqref="L10">
    <cfRule type="cellIs" priority="104" dxfId="0" operator="greaterThan">
      <formula>1000</formula>
    </cfRule>
  </conditionalFormatting>
  <conditionalFormatting sqref="M10">
    <cfRule type="cellIs" priority="105" dxfId="0" operator="greaterThan">
      <formula>1000</formula>
    </cfRule>
  </conditionalFormatting>
  <conditionalFormatting sqref="N10">
    <cfRule type="cellIs" priority="106" dxfId="0" operator="greaterThan">
      <formula>1000</formula>
    </cfRule>
  </conditionalFormatting>
  <conditionalFormatting sqref="O10">
    <cfRule type="cellIs" priority="107" dxfId="0" operator="greaterThan">
      <formula>1000</formula>
    </cfRule>
  </conditionalFormatting>
  <conditionalFormatting sqref="P10">
    <cfRule type="cellIs" priority="108" dxfId="0" operator="greaterThan">
      <formula>1000</formula>
    </cfRule>
  </conditionalFormatting>
  <conditionalFormatting sqref="Q10">
    <cfRule type="cellIs" priority="109" dxfId="0" operator="greaterThan">
      <formula>1000</formula>
    </cfRule>
  </conditionalFormatting>
  <conditionalFormatting sqref="R10">
    <cfRule type="cellIs" priority="110" dxfId="0" operator="greaterThan">
      <formula>1000</formula>
    </cfRule>
  </conditionalFormatting>
  <conditionalFormatting sqref="S10">
    <cfRule type="cellIs" priority="111" dxfId="0" operator="greaterThan">
      <formula>1000</formula>
    </cfRule>
  </conditionalFormatting>
  <conditionalFormatting sqref="T10">
    <cfRule type="cellIs" priority="112" dxfId="0" operator="greaterThan">
      <formula>1000</formula>
    </cfRule>
  </conditionalFormatting>
  <conditionalFormatting sqref="U10">
    <cfRule type="cellIs" priority="113" dxfId="0" operator="greaterThan">
      <formula>1000</formula>
    </cfRule>
  </conditionalFormatting>
  <conditionalFormatting sqref="V10">
    <cfRule type="cellIs" priority="114" dxfId="0" operator="greaterThan">
      <formula>1000</formula>
    </cfRule>
  </conditionalFormatting>
  <conditionalFormatting sqref="D10">
    <cfRule type="cellIs" priority="115" dxfId="0" operator="greaterThan">
      <formula>1000</formula>
    </cfRule>
  </conditionalFormatting>
  <conditionalFormatting sqref="E10">
    <cfRule type="cellIs" priority="116" dxfId="0" operator="greaterThan">
      <formula>1000</formula>
    </cfRule>
  </conditionalFormatting>
  <conditionalFormatting sqref="F10">
    <cfRule type="cellIs" priority="117" dxfId="0" operator="greaterThan">
      <formula>1000</formula>
    </cfRule>
  </conditionalFormatting>
  <conditionalFormatting sqref="G10">
    <cfRule type="cellIs" priority="118" dxfId="0" operator="greaterThan">
      <formula>1000</formula>
    </cfRule>
  </conditionalFormatting>
  <conditionalFormatting sqref="H10">
    <cfRule type="cellIs" priority="119" dxfId="0" operator="greaterThan">
      <formula>1000</formula>
    </cfRule>
  </conditionalFormatting>
  <conditionalFormatting sqref="I10">
    <cfRule type="cellIs" priority="120" dxfId="0" operator="greaterThan">
      <formula>1000</formula>
    </cfRule>
  </conditionalFormatting>
  <conditionalFormatting sqref="J10">
    <cfRule type="cellIs" priority="121" dxfId="0" operator="greaterThan">
      <formula>1000</formula>
    </cfRule>
  </conditionalFormatting>
  <conditionalFormatting sqref="K10">
    <cfRule type="cellIs" priority="122" dxfId="0" operator="greaterThan">
      <formula>1000</formula>
    </cfRule>
  </conditionalFormatting>
  <conditionalFormatting sqref="L10">
    <cfRule type="cellIs" priority="123" dxfId="0" operator="greaterThan">
      <formula>1000</formula>
    </cfRule>
  </conditionalFormatting>
  <conditionalFormatting sqref="M10">
    <cfRule type="cellIs" priority="124" dxfId="0" operator="greaterThan">
      <formula>1000</formula>
    </cfRule>
  </conditionalFormatting>
  <conditionalFormatting sqref="N10">
    <cfRule type="cellIs" priority="125" dxfId="0" operator="greaterThan">
      <formula>1000</formula>
    </cfRule>
  </conditionalFormatting>
  <conditionalFormatting sqref="O10">
    <cfRule type="cellIs" priority="126" dxfId="0" operator="greaterThan">
      <formula>1000</formula>
    </cfRule>
  </conditionalFormatting>
  <conditionalFormatting sqref="P10">
    <cfRule type="cellIs" priority="127" dxfId="0" operator="greaterThan">
      <formula>1000</formula>
    </cfRule>
  </conditionalFormatting>
  <conditionalFormatting sqref="Q10">
    <cfRule type="cellIs" priority="128" dxfId="0" operator="greaterThan">
      <formula>1000</formula>
    </cfRule>
  </conditionalFormatting>
  <conditionalFormatting sqref="R10">
    <cfRule type="cellIs" priority="129" dxfId="0" operator="greaterThan">
      <formula>1000</formula>
    </cfRule>
  </conditionalFormatting>
  <conditionalFormatting sqref="S10">
    <cfRule type="cellIs" priority="130" dxfId="0" operator="greaterThan">
      <formula>1000</formula>
    </cfRule>
  </conditionalFormatting>
  <conditionalFormatting sqref="T10">
    <cfRule type="cellIs" priority="131" dxfId="0" operator="greaterThan">
      <formula>1000</formula>
    </cfRule>
  </conditionalFormatting>
  <conditionalFormatting sqref="U10">
    <cfRule type="cellIs" priority="132" dxfId="0" operator="greaterThan">
      <formula>1000</formula>
    </cfRule>
  </conditionalFormatting>
  <conditionalFormatting sqref="V10">
    <cfRule type="cellIs" priority="133" dxfId="0" operator="greaterThan">
      <formula>1000</formula>
    </cfRule>
  </conditionalFormatting>
  <conditionalFormatting sqref="D10">
    <cfRule type="cellIs" priority="134" dxfId="0" operator="greaterThan">
      <formula>1000</formula>
    </cfRule>
  </conditionalFormatting>
  <conditionalFormatting sqref="E10">
    <cfRule type="cellIs" priority="135" dxfId="0" operator="greaterThan">
      <formula>1000</formula>
    </cfRule>
  </conditionalFormatting>
  <conditionalFormatting sqref="F10">
    <cfRule type="cellIs" priority="136" dxfId="0" operator="greaterThan">
      <formula>1000</formula>
    </cfRule>
  </conditionalFormatting>
  <conditionalFormatting sqref="G10">
    <cfRule type="cellIs" priority="137" dxfId="0" operator="greaterThan">
      <formula>1000</formula>
    </cfRule>
  </conditionalFormatting>
  <conditionalFormatting sqref="H10">
    <cfRule type="cellIs" priority="138" dxfId="0" operator="greaterThan">
      <formula>1000</formula>
    </cfRule>
  </conditionalFormatting>
  <conditionalFormatting sqref="I10">
    <cfRule type="cellIs" priority="139" dxfId="0" operator="greaterThan">
      <formula>1000</formula>
    </cfRule>
  </conditionalFormatting>
  <conditionalFormatting sqref="J10">
    <cfRule type="cellIs" priority="140" dxfId="0" operator="greaterThan">
      <formula>1000</formula>
    </cfRule>
  </conditionalFormatting>
  <conditionalFormatting sqref="K10">
    <cfRule type="cellIs" priority="141" dxfId="0" operator="greaterThan">
      <formula>1000</formula>
    </cfRule>
  </conditionalFormatting>
  <conditionalFormatting sqref="L10">
    <cfRule type="cellIs" priority="142" dxfId="0" operator="greaterThan">
      <formula>1000</formula>
    </cfRule>
  </conditionalFormatting>
  <conditionalFormatting sqref="M10">
    <cfRule type="cellIs" priority="143" dxfId="0" operator="greaterThan">
      <formula>1000</formula>
    </cfRule>
  </conditionalFormatting>
  <conditionalFormatting sqref="N10">
    <cfRule type="cellIs" priority="144" dxfId="0" operator="greaterThan">
      <formula>1000</formula>
    </cfRule>
  </conditionalFormatting>
  <conditionalFormatting sqref="O10">
    <cfRule type="cellIs" priority="145" dxfId="0" operator="greaterThan">
      <formula>1000</formula>
    </cfRule>
  </conditionalFormatting>
  <conditionalFormatting sqref="P10">
    <cfRule type="cellIs" priority="146" dxfId="0" operator="greaterThan">
      <formula>1000</formula>
    </cfRule>
  </conditionalFormatting>
  <conditionalFormatting sqref="Q10">
    <cfRule type="cellIs" priority="147" dxfId="0" operator="greaterThan">
      <formula>1000</formula>
    </cfRule>
  </conditionalFormatting>
  <conditionalFormatting sqref="R10">
    <cfRule type="cellIs" priority="148" dxfId="0" operator="greaterThan">
      <formula>1000</formula>
    </cfRule>
  </conditionalFormatting>
  <conditionalFormatting sqref="S10">
    <cfRule type="cellIs" priority="149" dxfId="0" operator="greaterThan">
      <formula>1000</formula>
    </cfRule>
  </conditionalFormatting>
  <conditionalFormatting sqref="T10">
    <cfRule type="cellIs" priority="150" dxfId="0" operator="greaterThan">
      <formula>1000</formula>
    </cfRule>
  </conditionalFormatting>
  <conditionalFormatting sqref="U10">
    <cfRule type="cellIs" priority="151" dxfId="0" operator="greaterThan">
      <formula>1000</formula>
    </cfRule>
  </conditionalFormatting>
  <conditionalFormatting sqref="V10">
    <cfRule type="cellIs" priority="152" dxfId="0" operator="greaterThan">
      <formula>1000</formula>
    </cfRule>
  </conditionalFormatting>
  <conditionalFormatting sqref="D10">
    <cfRule type="cellIs" priority="153" dxfId="0" operator="greaterThan">
      <formula>1000</formula>
    </cfRule>
  </conditionalFormatting>
  <conditionalFormatting sqref="E10">
    <cfRule type="cellIs" priority="154" dxfId="0" operator="greaterThan">
      <formula>1000</formula>
    </cfRule>
  </conditionalFormatting>
  <conditionalFormatting sqref="F10">
    <cfRule type="cellIs" priority="155" dxfId="0" operator="greaterThan">
      <formula>1000</formula>
    </cfRule>
  </conditionalFormatting>
  <conditionalFormatting sqref="G10">
    <cfRule type="cellIs" priority="156" dxfId="0" operator="greaterThan">
      <formula>1000</formula>
    </cfRule>
  </conditionalFormatting>
  <conditionalFormatting sqref="H10">
    <cfRule type="cellIs" priority="157" dxfId="0" operator="greaterThan">
      <formula>1000</formula>
    </cfRule>
  </conditionalFormatting>
  <conditionalFormatting sqref="I10">
    <cfRule type="cellIs" priority="158" dxfId="0" operator="greaterThan">
      <formula>1000</formula>
    </cfRule>
  </conditionalFormatting>
  <conditionalFormatting sqref="J10">
    <cfRule type="cellIs" priority="159" dxfId="0" operator="greaterThan">
      <formula>1000</formula>
    </cfRule>
  </conditionalFormatting>
  <conditionalFormatting sqref="K10">
    <cfRule type="cellIs" priority="160" dxfId="0" operator="greaterThan">
      <formula>1000</formula>
    </cfRule>
  </conditionalFormatting>
  <conditionalFormatting sqref="L10">
    <cfRule type="cellIs" priority="161" dxfId="0" operator="greaterThan">
      <formula>1000</formula>
    </cfRule>
  </conditionalFormatting>
  <conditionalFormatting sqref="M10">
    <cfRule type="cellIs" priority="162" dxfId="0" operator="greaterThan">
      <formula>1000</formula>
    </cfRule>
  </conditionalFormatting>
  <conditionalFormatting sqref="N10">
    <cfRule type="cellIs" priority="163" dxfId="0" operator="greaterThan">
      <formula>1000</formula>
    </cfRule>
  </conditionalFormatting>
  <conditionalFormatting sqref="O10">
    <cfRule type="cellIs" priority="164" dxfId="0" operator="greaterThan">
      <formula>1000</formula>
    </cfRule>
  </conditionalFormatting>
  <conditionalFormatting sqref="P10">
    <cfRule type="cellIs" priority="165" dxfId="0" operator="greaterThan">
      <formula>1000</formula>
    </cfRule>
  </conditionalFormatting>
  <conditionalFormatting sqref="Q10">
    <cfRule type="cellIs" priority="166" dxfId="0" operator="greaterThan">
      <formula>1000</formula>
    </cfRule>
  </conditionalFormatting>
  <conditionalFormatting sqref="R10">
    <cfRule type="cellIs" priority="167" dxfId="0" operator="greaterThan">
      <formula>1000</formula>
    </cfRule>
  </conditionalFormatting>
  <conditionalFormatting sqref="S10">
    <cfRule type="cellIs" priority="168" dxfId="0" operator="greaterThan">
      <formula>1000</formula>
    </cfRule>
  </conditionalFormatting>
  <conditionalFormatting sqref="T10">
    <cfRule type="cellIs" priority="169" dxfId="0" operator="greaterThan">
      <formula>1000</formula>
    </cfRule>
  </conditionalFormatting>
  <conditionalFormatting sqref="U10">
    <cfRule type="cellIs" priority="170" dxfId="0" operator="greaterThan">
      <formula>1000</formula>
    </cfRule>
  </conditionalFormatting>
  <conditionalFormatting sqref="V10">
    <cfRule type="cellIs" priority="171" dxfId="0" operator="greaterThan">
      <formula>1000</formula>
    </cfRule>
  </conditionalFormatting>
  <conditionalFormatting sqref="D10">
    <cfRule type="cellIs" priority="172" dxfId="0" operator="greaterThan">
      <formula>1000</formula>
    </cfRule>
  </conditionalFormatting>
  <conditionalFormatting sqref="E10">
    <cfRule type="cellIs" priority="173" dxfId="0" operator="greaterThan">
      <formula>1000</formula>
    </cfRule>
  </conditionalFormatting>
  <conditionalFormatting sqref="F10">
    <cfRule type="cellIs" priority="174" dxfId="0" operator="greaterThan">
      <formula>1000</formula>
    </cfRule>
  </conditionalFormatting>
  <conditionalFormatting sqref="G10">
    <cfRule type="cellIs" priority="175" dxfId="0" operator="greaterThan">
      <formula>1000</formula>
    </cfRule>
  </conditionalFormatting>
  <conditionalFormatting sqref="H10">
    <cfRule type="cellIs" priority="176" dxfId="0" operator="greaterThan">
      <formula>1000</formula>
    </cfRule>
  </conditionalFormatting>
  <conditionalFormatting sqref="I10">
    <cfRule type="cellIs" priority="177" dxfId="0" operator="greaterThan">
      <formula>1000</formula>
    </cfRule>
  </conditionalFormatting>
  <conditionalFormatting sqref="J10">
    <cfRule type="cellIs" priority="178" dxfId="0" operator="greaterThan">
      <formula>1000</formula>
    </cfRule>
  </conditionalFormatting>
  <conditionalFormatting sqref="K10">
    <cfRule type="cellIs" priority="179" dxfId="0" operator="greaterThan">
      <formula>1000</formula>
    </cfRule>
  </conditionalFormatting>
  <conditionalFormatting sqref="L10">
    <cfRule type="cellIs" priority="180" dxfId="0" operator="greaterThan">
      <formula>1000</formula>
    </cfRule>
  </conditionalFormatting>
  <conditionalFormatting sqref="M10">
    <cfRule type="cellIs" priority="181" dxfId="0" operator="greaterThan">
      <formula>1000</formula>
    </cfRule>
  </conditionalFormatting>
  <conditionalFormatting sqref="N10">
    <cfRule type="cellIs" priority="182" dxfId="0" operator="greaterThan">
      <formula>1000</formula>
    </cfRule>
  </conditionalFormatting>
  <conditionalFormatting sqref="O10">
    <cfRule type="cellIs" priority="183" dxfId="0" operator="greaterThan">
      <formula>1000</formula>
    </cfRule>
  </conditionalFormatting>
  <conditionalFormatting sqref="P10">
    <cfRule type="cellIs" priority="184" dxfId="0" operator="greaterThan">
      <formula>1000</formula>
    </cfRule>
  </conditionalFormatting>
  <conditionalFormatting sqref="Q10">
    <cfRule type="cellIs" priority="185" dxfId="0" operator="greaterThan">
      <formula>1000</formula>
    </cfRule>
  </conditionalFormatting>
  <conditionalFormatting sqref="R10">
    <cfRule type="cellIs" priority="186" dxfId="0" operator="greaterThan">
      <formula>1000</formula>
    </cfRule>
  </conditionalFormatting>
  <conditionalFormatting sqref="S10">
    <cfRule type="cellIs" priority="187" dxfId="0" operator="greaterThan">
      <formula>1000</formula>
    </cfRule>
  </conditionalFormatting>
  <conditionalFormatting sqref="T10">
    <cfRule type="cellIs" priority="188" dxfId="0" operator="greaterThan">
      <formula>1000</formula>
    </cfRule>
  </conditionalFormatting>
  <conditionalFormatting sqref="U10">
    <cfRule type="cellIs" priority="189" dxfId="0" operator="greaterThan">
      <formula>1000</formula>
    </cfRule>
  </conditionalFormatting>
  <conditionalFormatting sqref="V10">
    <cfRule type="cellIs" priority="190" dxfId="0" operator="greaterThan">
      <formula>1000</formula>
    </cfRule>
  </conditionalFormatting>
  <conditionalFormatting sqref="D10">
    <cfRule type="cellIs" priority="191" dxfId="0" operator="greaterThan">
      <formula>1000</formula>
    </cfRule>
  </conditionalFormatting>
  <conditionalFormatting sqref="E10">
    <cfRule type="cellIs" priority="192" dxfId="0" operator="greaterThan">
      <formula>1000</formula>
    </cfRule>
  </conditionalFormatting>
  <conditionalFormatting sqref="F10">
    <cfRule type="cellIs" priority="193" dxfId="0" operator="greaterThan">
      <formula>1000</formula>
    </cfRule>
  </conditionalFormatting>
  <conditionalFormatting sqref="G10">
    <cfRule type="cellIs" priority="194" dxfId="0" operator="greaterThan">
      <formula>1000</formula>
    </cfRule>
  </conditionalFormatting>
  <conditionalFormatting sqref="H10">
    <cfRule type="cellIs" priority="195" dxfId="0" operator="greaterThan">
      <formula>1000</formula>
    </cfRule>
  </conditionalFormatting>
  <conditionalFormatting sqref="I10">
    <cfRule type="cellIs" priority="196" dxfId="0" operator="greaterThan">
      <formula>1000</formula>
    </cfRule>
  </conditionalFormatting>
  <conditionalFormatting sqref="J10">
    <cfRule type="cellIs" priority="197" dxfId="0" operator="greaterThan">
      <formula>1000</formula>
    </cfRule>
  </conditionalFormatting>
  <conditionalFormatting sqref="K10">
    <cfRule type="cellIs" priority="198" dxfId="0" operator="greaterThan">
      <formula>1000</formula>
    </cfRule>
  </conditionalFormatting>
  <conditionalFormatting sqref="L10">
    <cfRule type="cellIs" priority="199" dxfId="0" operator="greaterThan">
      <formula>1000</formula>
    </cfRule>
  </conditionalFormatting>
  <conditionalFormatting sqref="M10">
    <cfRule type="cellIs" priority="200" dxfId="0" operator="greaterThan">
      <formula>1000</formula>
    </cfRule>
  </conditionalFormatting>
  <conditionalFormatting sqref="N10">
    <cfRule type="cellIs" priority="201" dxfId="0" operator="greaterThan">
      <formula>1000</formula>
    </cfRule>
  </conditionalFormatting>
  <conditionalFormatting sqref="O10">
    <cfRule type="cellIs" priority="202" dxfId="0" operator="greaterThan">
      <formula>1000</formula>
    </cfRule>
  </conditionalFormatting>
  <conditionalFormatting sqref="P10">
    <cfRule type="cellIs" priority="203" dxfId="0" operator="greaterThan">
      <formula>1000</formula>
    </cfRule>
  </conditionalFormatting>
  <conditionalFormatting sqref="Q10">
    <cfRule type="cellIs" priority="204" dxfId="0" operator="greaterThan">
      <formula>1000</formula>
    </cfRule>
  </conditionalFormatting>
  <conditionalFormatting sqref="R10">
    <cfRule type="cellIs" priority="205" dxfId="0" operator="greaterThan">
      <formula>1000</formula>
    </cfRule>
  </conditionalFormatting>
  <conditionalFormatting sqref="S10">
    <cfRule type="cellIs" priority="206" dxfId="0" operator="greaterThan">
      <formula>1000</formula>
    </cfRule>
  </conditionalFormatting>
  <conditionalFormatting sqref="T10">
    <cfRule type="cellIs" priority="207" dxfId="0" operator="greaterThan">
      <formula>1000</formula>
    </cfRule>
  </conditionalFormatting>
  <conditionalFormatting sqref="U10">
    <cfRule type="cellIs" priority="208" dxfId="0" operator="greaterThan">
      <formula>1000</formula>
    </cfRule>
  </conditionalFormatting>
  <conditionalFormatting sqref="V10">
    <cfRule type="cellIs" priority="209" dxfId="0" operator="greaterThan">
      <formula>1000</formula>
    </cfRule>
  </conditionalFormatting>
  <conditionalFormatting sqref="D10">
    <cfRule type="cellIs" priority="210" dxfId="0" operator="greaterThan">
      <formula>1000</formula>
    </cfRule>
  </conditionalFormatting>
  <conditionalFormatting sqref="E10">
    <cfRule type="cellIs" priority="211" dxfId="0" operator="greaterThan">
      <formula>1000</formula>
    </cfRule>
  </conditionalFormatting>
  <conditionalFormatting sqref="F10">
    <cfRule type="cellIs" priority="212" dxfId="0" operator="greaterThan">
      <formula>1000</formula>
    </cfRule>
  </conditionalFormatting>
  <conditionalFormatting sqref="G10">
    <cfRule type="cellIs" priority="213" dxfId="0" operator="greaterThan">
      <formula>1000</formula>
    </cfRule>
  </conditionalFormatting>
  <conditionalFormatting sqref="H10">
    <cfRule type="cellIs" priority="214" dxfId="0" operator="greaterThan">
      <formula>1000</formula>
    </cfRule>
  </conditionalFormatting>
  <conditionalFormatting sqref="I10">
    <cfRule type="cellIs" priority="215" dxfId="0" operator="greaterThan">
      <formula>1000</formula>
    </cfRule>
  </conditionalFormatting>
  <conditionalFormatting sqref="J10">
    <cfRule type="cellIs" priority="216" dxfId="0" operator="greaterThan">
      <formula>1000</formula>
    </cfRule>
  </conditionalFormatting>
  <conditionalFormatting sqref="K10">
    <cfRule type="cellIs" priority="217" dxfId="0" operator="greaterThan">
      <formula>1000</formula>
    </cfRule>
  </conditionalFormatting>
  <conditionalFormatting sqref="L10">
    <cfRule type="cellIs" priority="218" dxfId="0" operator="greaterThan">
      <formula>1000</formula>
    </cfRule>
  </conditionalFormatting>
  <conditionalFormatting sqref="M10">
    <cfRule type="cellIs" priority="219" dxfId="0" operator="greaterThan">
      <formula>1000</formula>
    </cfRule>
  </conditionalFormatting>
  <conditionalFormatting sqref="N10">
    <cfRule type="cellIs" priority="220" dxfId="0" operator="greaterThan">
      <formula>1000</formula>
    </cfRule>
  </conditionalFormatting>
  <conditionalFormatting sqref="O10">
    <cfRule type="cellIs" priority="221" dxfId="0" operator="greaterThan">
      <formula>1000</formula>
    </cfRule>
  </conditionalFormatting>
  <conditionalFormatting sqref="P10">
    <cfRule type="cellIs" priority="222" dxfId="0" operator="greaterThan">
      <formula>1000</formula>
    </cfRule>
  </conditionalFormatting>
  <conditionalFormatting sqref="Q10">
    <cfRule type="cellIs" priority="223" dxfId="0" operator="greaterThan">
      <formula>1000</formula>
    </cfRule>
  </conditionalFormatting>
  <conditionalFormatting sqref="R10">
    <cfRule type="cellIs" priority="224" dxfId="0" operator="greaterThan">
      <formula>1000</formula>
    </cfRule>
  </conditionalFormatting>
  <conditionalFormatting sqref="S10">
    <cfRule type="cellIs" priority="225" dxfId="0" operator="greaterThan">
      <formula>1000</formula>
    </cfRule>
  </conditionalFormatting>
  <conditionalFormatting sqref="T10">
    <cfRule type="cellIs" priority="226" dxfId="0" operator="greaterThan">
      <formula>1000</formula>
    </cfRule>
  </conditionalFormatting>
  <conditionalFormatting sqref="U10">
    <cfRule type="cellIs" priority="227" dxfId="0" operator="greaterThan">
      <formula>1000</formula>
    </cfRule>
  </conditionalFormatting>
  <conditionalFormatting sqref="V10">
    <cfRule type="cellIs" priority="228" dxfId="0" operator="greaterThan">
      <formula>1000</formula>
    </cfRule>
  </conditionalFormatting>
  <conditionalFormatting sqref="D10">
    <cfRule type="cellIs" priority="229" dxfId="0" operator="greaterThan">
      <formula>1000</formula>
    </cfRule>
  </conditionalFormatting>
  <conditionalFormatting sqref="E10">
    <cfRule type="cellIs" priority="230" dxfId="0" operator="greaterThan">
      <formula>1000</formula>
    </cfRule>
  </conditionalFormatting>
  <conditionalFormatting sqref="F10">
    <cfRule type="cellIs" priority="231" dxfId="0" operator="greaterThan">
      <formula>1000</formula>
    </cfRule>
  </conditionalFormatting>
  <conditionalFormatting sqref="G10">
    <cfRule type="cellIs" priority="232" dxfId="0" operator="greaterThan">
      <formula>1000</formula>
    </cfRule>
  </conditionalFormatting>
  <conditionalFormatting sqref="H10">
    <cfRule type="cellIs" priority="233" dxfId="0" operator="greaterThan">
      <formula>1000</formula>
    </cfRule>
  </conditionalFormatting>
  <conditionalFormatting sqref="I10">
    <cfRule type="cellIs" priority="234" dxfId="0" operator="greaterThan">
      <formula>1000</formula>
    </cfRule>
  </conditionalFormatting>
  <conditionalFormatting sqref="J10">
    <cfRule type="cellIs" priority="235" dxfId="0" operator="greaterThan">
      <formula>1000</formula>
    </cfRule>
  </conditionalFormatting>
  <conditionalFormatting sqref="K10">
    <cfRule type="cellIs" priority="236" dxfId="0" operator="greaterThan">
      <formula>1000</formula>
    </cfRule>
  </conditionalFormatting>
  <conditionalFormatting sqref="L10">
    <cfRule type="cellIs" priority="237" dxfId="0" operator="greaterThan">
      <formula>1000</formula>
    </cfRule>
  </conditionalFormatting>
  <conditionalFormatting sqref="M10">
    <cfRule type="cellIs" priority="238" dxfId="0" operator="greaterThan">
      <formula>1000</formula>
    </cfRule>
  </conditionalFormatting>
  <conditionalFormatting sqref="N10">
    <cfRule type="cellIs" priority="239" dxfId="0" operator="greaterThan">
      <formula>1000</formula>
    </cfRule>
  </conditionalFormatting>
  <conditionalFormatting sqref="O10">
    <cfRule type="cellIs" priority="240" dxfId="0" operator="greaterThan">
      <formula>1000</formula>
    </cfRule>
  </conditionalFormatting>
  <conditionalFormatting sqref="P10">
    <cfRule type="cellIs" priority="241" dxfId="0" operator="greaterThan">
      <formula>1000</formula>
    </cfRule>
  </conditionalFormatting>
  <conditionalFormatting sqref="Q10">
    <cfRule type="cellIs" priority="242" dxfId="0" operator="greaterThan">
      <formula>1000</formula>
    </cfRule>
  </conditionalFormatting>
  <conditionalFormatting sqref="R10">
    <cfRule type="cellIs" priority="243" dxfId="0" operator="greaterThan">
      <formula>1000</formula>
    </cfRule>
  </conditionalFormatting>
  <conditionalFormatting sqref="S10">
    <cfRule type="cellIs" priority="244" dxfId="0" operator="greaterThan">
      <formula>1000</formula>
    </cfRule>
  </conditionalFormatting>
  <conditionalFormatting sqref="T10">
    <cfRule type="cellIs" priority="245" dxfId="0" operator="greaterThan">
      <formula>1000</formula>
    </cfRule>
  </conditionalFormatting>
  <conditionalFormatting sqref="U10">
    <cfRule type="cellIs" priority="246" dxfId="0" operator="greaterThan">
      <formula>1000</formula>
    </cfRule>
  </conditionalFormatting>
  <conditionalFormatting sqref="V10">
    <cfRule type="cellIs" priority="247" dxfId="0" operator="greaterThan">
      <formula>1000</formula>
    </cfRule>
  </conditionalFormatting>
  <conditionalFormatting sqref="D10">
    <cfRule type="cellIs" priority="248" dxfId="0" operator="greaterThan">
      <formula>1000</formula>
    </cfRule>
  </conditionalFormatting>
  <conditionalFormatting sqref="E10">
    <cfRule type="cellIs" priority="249" dxfId="0" operator="greaterThan">
      <formula>1000</formula>
    </cfRule>
  </conditionalFormatting>
  <conditionalFormatting sqref="F10">
    <cfRule type="cellIs" priority="250" dxfId="0" operator="greaterThan">
      <formula>1000</formula>
    </cfRule>
  </conditionalFormatting>
  <conditionalFormatting sqref="G10">
    <cfRule type="cellIs" priority="251" dxfId="0" operator="greaterThan">
      <formula>1000</formula>
    </cfRule>
  </conditionalFormatting>
  <conditionalFormatting sqref="H10">
    <cfRule type="cellIs" priority="252" dxfId="0" operator="greaterThan">
      <formula>1000</formula>
    </cfRule>
  </conditionalFormatting>
  <conditionalFormatting sqref="I10">
    <cfRule type="cellIs" priority="253" dxfId="0" operator="greaterThan">
      <formula>1000</formula>
    </cfRule>
  </conditionalFormatting>
  <conditionalFormatting sqref="J10">
    <cfRule type="cellIs" priority="254" dxfId="0" operator="greaterThan">
      <formula>1000</formula>
    </cfRule>
  </conditionalFormatting>
  <conditionalFormatting sqref="K10">
    <cfRule type="cellIs" priority="255" dxfId="0" operator="greaterThan">
      <formula>1000</formula>
    </cfRule>
  </conditionalFormatting>
  <conditionalFormatting sqref="L10">
    <cfRule type="cellIs" priority="256" dxfId="0" operator="greaterThan">
      <formula>1000</formula>
    </cfRule>
  </conditionalFormatting>
  <conditionalFormatting sqref="M10">
    <cfRule type="cellIs" priority="257" dxfId="0" operator="greaterThan">
      <formula>1000</formula>
    </cfRule>
  </conditionalFormatting>
  <conditionalFormatting sqref="N10">
    <cfRule type="cellIs" priority="258" dxfId="0" operator="greaterThan">
      <formula>1000</formula>
    </cfRule>
  </conditionalFormatting>
  <conditionalFormatting sqref="O10">
    <cfRule type="cellIs" priority="259" dxfId="0" operator="greaterThan">
      <formula>1000</formula>
    </cfRule>
  </conditionalFormatting>
  <conditionalFormatting sqref="P10">
    <cfRule type="cellIs" priority="260" dxfId="0" operator="greaterThan">
      <formula>1000</formula>
    </cfRule>
  </conditionalFormatting>
  <conditionalFormatting sqref="Q10">
    <cfRule type="cellIs" priority="261" dxfId="0" operator="greaterThan">
      <formula>1000</formula>
    </cfRule>
  </conditionalFormatting>
  <conditionalFormatting sqref="R10">
    <cfRule type="cellIs" priority="262" dxfId="0" operator="greaterThan">
      <formula>1000</formula>
    </cfRule>
  </conditionalFormatting>
  <conditionalFormatting sqref="S10">
    <cfRule type="cellIs" priority="263" dxfId="0" operator="greaterThan">
      <formula>1000</formula>
    </cfRule>
  </conditionalFormatting>
  <conditionalFormatting sqref="T10">
    <cfRule type="cellIs" priority="264" dxfId="0" operator="greaterThan">
      <formula>1000</formula>
    </cfRule>
  </conditionalFormatting>
  <conditionalFormatting sqref="U10">
    <cfRule type="cellIs" priority="265" dxfId="0" operator="greaterThan">
      <formula>1000</formula>
    </cfRule>
  </conditionalFormatting>
  <conditionalFormatting sqref="V10">
    <cfRule type="cellIs" priority="266" dxfId="0" operator="greaterThan">
      <formula>1000</formula>
    </cfRule>
  </conditionalFormatting>
  <printOptions gridLines="1" horizontalCentered="1"/>
  <pageMargins left="0" right="0" top="1" bottom="1" header="0.5" footer="0.5"/>
  <pageSetup fitToHeight="10" orientation="landscape" pageOrder="overThenDown" paperSize="1"/>
  <rowBreaks count="1" manualBreakCount="1">
    <brk id="4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5"/>
  <sheetViews>
    <sheetView workbookViewId="0" topLeftCell="A1">
      <pane xSplit="3" ySplit="10" topLeftCell="D11" activePane="bottomRight" state="frozen"/>
      <selection pane="topLeft" activeCell="A1" sqref="A1"/>
      <selection pane="bottomLeft" activeCell="A11" sqref="A11"/>
      <selection pane="topRight" activeCell="D1" sqref="D1"/>
      <selection pane="bottomRight" activeCell="D11" sqref="D11"/>
    </sheetView>
  </sheetViews>
  <sheetFormatPr defaultColWidth="10.0042857142857" defaultRowHeight="13.5" customHeight="1"/>
  <cols>
    <col min="1" max="1" width="9.28571428571429" style="3" customWidth="1"/>
    <col min="2" max="2" width="9.14285714285714" style="3" hidden="1" customWidth="1"/>
    <col min="3" max="3" width="45.7142857142857" style="3" customWidth="1"/>
    <col min="4" max="4" width="12.8571428571429" style="3" customWidth="1"/>
    <col min="5" max="5" width="13.7142857142857" style="3" customWidth="1"/>
    <col min="6" max="6" width="14" style="3" customWidth="1"/>
    <col min="7" max="8" width="9.14285714285714" style="3" hidden="1" customWidth="1"/>
    <col min="9" max="9" width="13.1428571428571" style="3" customWidth="1"/>
    <col min="10" max="10" width="17.8571428571429" style="3" customWidth="1"/>
    <col min="11" max="11" width="18.7142857142857" style="3" customWidth="1"/>
    <col min="12" max="17" width="15.8571428571429" style="3" customWidth="1"/>
    <col min="18" max="18" width="14.1428571428571" style="3" customWidth="1"/>
    <col min="19" max="19" width="14.2857142857143" style="3" customWidth="1"/>
    <col min="20" max="20" width="13.1428571428571" style="3" customWidth="1"/>
    <col min="21" max="21" width="14.7142857142857" style="3" customWidth="1"/>
    <col min="22" max="22" width="15" style="3" customWidth="1"/>
    <col min="23" max="34" width="9.14285714285714" style="3" hidden="1" customWidth="1"/>
    <col min="35" max="36" width="9.28571428571429" style="3" customWidth="1"/>
    <col min="37" max="16384" width="9.14285714285714" style="2" customWidth="1"/>
  </cols>
  <sheetData>
    <row r="1" spans="8:22" ht="12.75" customHeight="1">
      <c r="H1" s="45"/>
      <c r="J1" s="54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3:35" ht="27" customHeight="1">
      <c r="C2" s="46" t="s">
        <v>176</v>
      </c>
      <c r="D2" s="48"/>
      <c r="E2" s="48"/>
      <c r="F2" s="48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5" t="s">
        <v>187</v>
      </c>
    </row>
    <row r="3" spans="3:22" ht="28.5" customHeight="1">
      <c r="C3" s="47" t="str">
        <f>"Fiscal Year "&amp;J7</f>
        <v>Fiscal Year 2020 Budget</v>
      </c>
      <c r="D3" s="49"/>
      <c r="E3" s="53"/>
      <c r="F3" s="53"/>
      <c r="G3" s="53"/>
      <c r="H3" s="53"/>
      <c r="J3" s="54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3:35" ht="14.25" customHeight="1">
      <c r="C4" s="48" t="s">
        <v>177</v>
      </c>
      <c r="D4" s="50" t="s">
        <v>180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4"/>
      <c r="Q4" s="54"/>
      <c r="R4" s="54"/>
      <c r="S4" s="54"/>
      <c r="T4" s="54"/>
      <c r="U4" s="45"/>
      <c r="V4" s="45"/>
      <c r="AI4" s="45" t="s">
        <v>251</v>
      </c>
    </row>
    <row r="5" spans="3:22" ht="14.25" customHeight="1">
      <c r="C5" s="48" t="s">
        <v>255</v>
      </c>
      <c r="D5" s="65" t="s">
        <v>181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45"/>
      <c r="V5" s="45"/>
    </row>
    <row r="6" spans="4:22" ht="12.75" customHeight="1">
      <c r="D6" s="58" t="s">
        <v>201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4"/>
      <c r="T6" s="54"/>
      <c r="U6" s="45"/>
      <c r="V6" s="45"/>
    </row>
    <row r="7" spans="1:36" ht="35.25" customHeight="1">
      <c r="A7" s="44"/>
      <c r="B7" s="45"/>
      <c r="C7" s="44" t="s">
        <v>179</v>
      </c>
      <c r="D7" s="66" t="s">
        <v>182</v>
      </c>
      <c r="E7" s="66" t="s">
        <v>183</v>
      </c>
      <c r="F7" s="66" t="s">
        <v>184</v>
      </c>
      <c r="G7" s="71" t="s">
        <v>185</v>
      </c>
      <c r="H7" s="56" t="s">
        <v>186</v>
      </c>
      <c r="I7" s="66" t="str">
        <f>I9&amp;" "&amp;"Budget"</f>
        <v>2019 Budget</v>
      </c>
      <c r="J7" s="84" t="str">
        <f>J9&amp;" "&amp;$J$8</f>
        <v>2020 Budget</v>
      </c>
      <c r="K7" s="90" t="str">
        <f>K9&amp;" "&amp;$J$8</f>
        <v>September 2019 Budget</v>
      </c>
      <c r="L7" s="90" t="str">
        <f>L9&amp;" "&amp;$J$8</f>
        <v>October 2019 Budget</v>
      </c>
      <c r="M7" s="90" t="str">
        <f>M9&amp;" "&amp;$J$8</f>
        <v>November 2019 Budget</v>
      </c>
      <c r="N7" s="90" t="str">
        <f>N9&amp;" "&amp;$J$8</f>
        <v>December 2019 Budget</v>
      </c>
      <c r="O7" s="90" t="str">
        <f>O9&amp;" "&amp;$J$8</f>
        <v>January 2020 Budget</v>
      </c>
      <c r="P7" s="90" t="str">
        <f>P9&amp;" "&amp;$J$8</f>
        <v>February 2020 Budget</v>
      </c>
      <c r="Q7" s="90" t="str">
        <f>Q9&amp;" "&amp;$J$8</f>
        <v>March 2020 Budget</v>
      </c>
      <c r="R7" s="90" t="str">
        <f>R9&amp;" "&amp;$J$8</f>
        <v>April 2020 Budget</v>
      </c>
      <c r="S7" s="90" t="str">
        <f>S9&amp;" "&amp;$J$8</f>
        <v>May 2020 Budget</v>
      </c>
      <c r="T7" s="90" t="str">
        <f>T9&amp;" "&amp;$J$8</f>
        <v>June 2020 Budget</v>
      </c>
      <c r="U7" s="90" t="str">
        <f>U9&amp;" "&amp;$J$8</f>
        <v>July 2020 Budget</v>
      </c>
      <c r="V7" s="90" t="str">
        <f>V9&amp;" "&amp;$J$8</f>
        <v>August 2020 Budget</v>
      </c>
      <c r="W7" s="61" t="s">
        <v>189</v>
      </c>
      <c r="X7" s="61" t="s">
        <v>190</v>
      </c>
      <c r="Y7" s="61" t="s">
        <v>191</v>
      </c>
      <c r="Z7" s="61" t="s">
        <v>192</v>
      </c>
      <c r="AA7" s="61" t="s">
        <v>193</v>
      </c>
      <c r="AB7" s="61" t="s">
        <v>194</v>
      </c>
      <c r="AC7" s="61" t="s">
        <v>195</v>
      </c>
      <c r="AD7" s="61" t="s">
        <v>196</v>
      </c>
      <c r="AE7" s="61" t="s">
        <v>197</v>
      </c>
      <c r="AF7" s="61" t="s">
        <v>198</v>
      </c>
      <c r="AG7" s="61" t="s">
        <v>199</v>
      </c>
      <c r="AH7" s="61" t="s">
        <v>200</v>
      </c>
      <c r="AI7" s="44"/>
      <c r="AJ7" s="44"/>
    </row>
    <row r="8" spans="1:36" ht="13.5" hidden="1">
      <c r="A8" s="44"/>
      <c r="B8" s="44"/>
      <c r="C8" s="9"/>
      <c r="D8" s="67" t="s">
        <v>146</v>
      </c>
      <c r="E8" s="67" t="s">
        <v>146</v>
      </c>
      <c r="F8" s="67" t="s">
        <v>146</v>
      </c>
      <c r="G8" s="72" t="s">
        <v>146</v>
      </c>
      <c r="H8" s="79" t="s">
        <v>147</v>
      </c>
      <c r="I8" s="67" t="s">
        <v>148</v>
      </c>
      <c r="J8" s="85" t="s">
        <v>148</v>
      </c>
      <c r="K8" s="67" t="s">
        <v>148</v>
      </c>
      <c r="L8" s="67" t="s">
        <v>148</v>
      </c>
      <c r="M8" s="67" t="s">
        <v>148</v>
      </c>
      <c r="N8" s="67" t="s">
        <v>148</v>
      </c>
      <c r="O8" s="67" t="s">
        <v>148</v>
      </c>
      <c r="P8" s="67" t="s">
        <v>148</v>
      </c>
      <c r="Q8" s="67" t="s">
        <v>148</v>
      </c>
      <c r="R8" s="67" t="s">
        <v>148</v>
      </c>
      <c r="S8" s="67" t="s">
        <v>148</v>
      </c>
      <c r="T8" s="67" t="s">
        <v>148</v>
      </c>
      <c r="U8" s="67" t="s">
        <v>148</v>
      </c>
      <c r="V8" s="67" t="s">
        <v>148</v>
      </c>
      <c r="W8" s="3" t="s">
        <v>146</v>
      </c>
      <c r="X8" s="3" t="s">
        <v>146</v>
      </c>
      <c r="Y8" s="3" t="s">
        <v>146</v>
      </c>
      <c r="Z8" s="3" t="s">
        <v>146</v>
      </c>
      <c r="AA8" s="3" t="s">
        <v>146</v>
      </c>
      <c r="AB8" s="3" t="s">
        <v>146</v>
      </c>
      <c r="AC8" s="3" t="s">
        <v>146</v>
      </c>
      <c r="AD8" s="3" t="s">
        <v>146</v>
      </c>
      <c r="AE8" s="3" t="s">
        <v>146</v>
      </c>
      <c r="AF8" s="3" t="s">
        <v>146</v>
      </c>
      <c r="AG8" s="3" t="s">
        <v>146</v>
      </c>
      <c r="AH8" s="3" t="s">
        <v>146</v>
      </c>
      <c r="AI8" s="44"/>
      <c r="AJ8" s="44"/>
    </row>
    <row r="9" spans="1:36" ht="13.5" hidden="1">
      <c r="A9" s="44"/>
      <c r="B9" s="44"/>
      <c r="C9" s="9"/>
      <c r="D9" s="67">
        <v>2016</v>
      </c>
      <c r="E9" s="67">
        <v>2017</v>
      </c>
      <c r="F9" s="67">
        <v>2018</v>
      </c>
      <c r="G9" s="72">
        <v>1</v>
      </c>
      <c r="H9" s="79">
        <v>2017</v>
      </c>
      <c r="I9" s="67">
        <v>2019</v>
      </c>
      <c r="J9" s="85">
        <v>2020</v>
      </c>
      <c r="K9" s="67" t="s">
        <v>149</v>
      </c>
      <c r="L9" s="67" t="s">
        <v>150</v>
      </c>
      <c r="M9" s="67" t="s">
        <v>151</v>
      </c>
      <c r="N9" s="67" t="s">
        <v>152</v>
      </c>
      <c r="O9" s="67" t="s">
        <v>153</v>
      </c>
      <c r="P9" s="67" t="s">
        <v>154</v>
      </c>
      <c r="Q9" s="67" t="s">
        <v>155</v>
      </c>
      <c r="R9" s="67" t="s">
        <v>156</v>
      </c>
      <c r="S9" s="67" t="s">
        <v>157</v>
      </c>
      <c r="T9" s="67" t="s">
        <v>158</v>
      </c>
      <c r="U9" s="67" t="s">
        <v>159</v>
      </c>
      <c r="V9" s="67" t="s">
        <v>160</v>
      </c>
      <c r="W9" s="3" t="s">
        <v>161</v>
      </c>
      <c r="X9" s="3" t="s">
        <v>162</v>
      </c>
      <c r="Y9" s="3" t="s">
        <v>163</v>
      </c>
      <c r="Z9" s="3" t="s">
        <v>164</v>
      </c>
      <c r="AA9" s="3" t="s">
        <v>165</v>
      </c>
      <c r="AB9" s="3" t="s">
        <v>166</v>
      </c>
      <c r="AC9" s="3" t="s">
        <v>167</v>
      </c>
      <c r="AD9" s="3" t="s">
        <v>168</v>
      </c>
      <c r="AE9" s="3" t="s">
        <v>169</v>
      </c>
      <c r="AF9" s="3" t="s">
        <v>170</v>
      </c>
      <c r="AG9" s="3" t="s">
        <v>171</v>
      </c>
      <c r="AH9" s="3" t="s">
        <v>172</v>
      </c>
      <c r="AI9" s="44"/>
      <c r="AJ9" s="44"/>
    </row>
    <row r="10" spans="2:34" ht="13.5" hidden="1">
      <c r="B10" s="4"/>
      <c r="C10" s="4"/>
      <c r="D10" s="5"/>
      <c r="E10" s="5"/>
      <c r="F10" s="5"/>
      <c r="G10" s="14"/>
      <c r="H10" s="15"/>
      <c r="I10" s="5"/>
      <c r="J10" s="1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34" ht="14.25" customHeight="1">
      <c r="B11" s="4" t="s">
        <v>0</v>
      </c>
      <c r="C11" s="4" t="str">
        <f>B11</f>
        <v>(4000) DUES/PERSONAL</v>
      </c>
      <c r="D11" s="5"/>
      <c r="E11" s="5"/>
      <c r="F11" s="5"/>
      <c r="G11" s="14">
        <f>SUM(W11:AA11)</f>
        <v>0</v>
      </c>
      <c r="H11" s="17"/>
      <c r="I11" s="5"/>
      <c r="J11" s="86"/>
      <c r="K11" s="91"/>
      <c r="L11" s="4"/>
      <c r="M11" s="96"/>
      <c r="N11" s="4"/>
      <c r="O11" s="96"/>
      <c r="P11" s="91"/>
      <c r="Q11" s="91"/>
      <c r="R11" s="91"/>
      <c r="S11" s="91"/>
      <c r="T11" s="91"/>
      <c r="U11" s="91"/>
      <c r="V11" s="91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2:34" ht="14.25" customHeight="1">
      <c r="B12" s="4" t="s">
        <v>1</v>
      </c>
      <c r="C12" s="4" t="str">
        <f>B12</f>
        <v>(4001) DUES/ORGANIZATIONAL</v>
      </c>
      <c r="D12" s="5"/>
      <c r="E12" s="5"/>
      <c r="F12" s="5"/>
      <c r="G12" s="14">
        <f>SUM(W12:AA12)</f>
        <v>0</v>
      </c>
      <c r="H12" s="17"/>
      <c r="I12" s="5"/>
      <c r="J12" s="86"/>
      <c r="K12" s="91"/>
      <c r="L12" s="4"/>
      <c r="M12" s="96"/>
      <c r="N12" s="4"/>
      <c r="O12" s="96"/>
      <c r="P12" s="91"/>
      <c r="Q12" s="91"/>
      <c r="R12" s="91"/>
      <c r="S12" s="91"/>
      <c r="T12" s="91"/>
      <c r="U12" s="91"/>
      <c r="V12" s="9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2:34" ht="14.25" customHeight="1">
      <c r="B13" s="4" t="s">
        <v>2</v>
      </c>
      <c r="C13" s="4" t="str">
        <f>B13</f>
        <v>(4002) DUES/SPECIAL</v>
      </c>
      <c r="D13" s="5"/>
      <c r="E13" s="5"/>
      <c r="F13" s="5"/>
      <c r="G13" s="14">
        <f>SUM(W13:AA13)</f>
        <v>0</v>
      </c>
      <c r="H13" s="17"/>
      <c r="I13" s="5"/>
      <c r="J13" s="86"/>
      <c r="K13" s="91"/>
      <c r="L13" s="4"/>
      <c r="M13" s="96"/>
      <c r="N13" s="4"/>
      <c r="O13" s="96"/>
      <c r="P13" s="91"/>
      <c r="Q13" s="91"/>
      <c r="R13" s="91"/>
      <c r="S13" s="91"/>
      <c r="T13" s="91"/>
      <c r="U13" s="91"/>
      <c r="V13" s="9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2:34" ht="14.25" customHeight="1">
      <c r="B14" s="4" t="s">
        <v>3</v>
      </c>
      <c r="C14" s="4" t="str">
        <f>B14</f>
        <v>(4003) DUES/LIFE MEMBERS-CURRENT</v>
      </c>
      <c r="D14" s="5"/>
      <c r="E14" s="5"/>
      <c r="F14" s="5"/>
      <c r="G14" s="14">
        <f>SUM(W14:AA14)</f>
        <v>0</v>
      </c>
      <c r="H14" s="17"/>
      <c r="I14" s="5"/>
      <c r="J14" s="86"/>
      <c r="K14" s="91"/>
      <c r="L14" s="4"/>
      <c r="M14" s="96"/>
      <c r="N14" s="4"/>
      <c r="O14" s="96"/>
      <c r="P14" s="91"/>
      <c r="Q14" s="91"/>
      <c r="R14" s="91"/>
      <c r="S14" s="91"/>
      <c r="T14" s="91"/>
      <c r="U14" s="91"/>
      <c r="V14" s="9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2:34" ht="14.25" customHeight="1">
      <c r="B15" s="4" t="s">
        <v>4</v>
      </c>
      <c r="C15" s="4" t="str">
        <f>B15</f>
        <v>(4004) DUES/CNTNUNG MBRS &amp; DIV TRFR</v>
      </c>
      <c r="D15" s="5"/>
      <c r="E15" s="5"/>
      <c r="F15" s="5"/>
      <c r="G15" s="14">
        <f>SUM(W15:AA15)</f>
        <v>0</v>
      </c>
      <c r="H15" s="17"/>
      <c r="I15" s="5"/>
      <c r="J15" s="86"/>
      <c r="K15" s="91"/>
      <c r="L15" s="4"/>
      <c r="M15" s="96"/>
      <c r="N15" s="4"/>
      <c r="O15" s="96"/>
      <c r="P15" s="91"/>
      <c r="Q15" s="91"/>
      <c r="R15" s="91"/>
      <c r="S15" s="91"/>
      <c r="T15" s="91"/>
      <c r="U15" s="91"/>
      <c r="V15" s="91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2:34" ht="15" customHeight="1">
      <c r="B16" s="3" t="s">
        <v>5</v>
      </c>
      <c r="C16" s="4" t="str">
        <f>B16</f>
        <v>(4100) SALES/BOOKS</v>
      </c>
      <c r="D16" s="5"/>
      <c r="E16" s="5"/>
      <c r="F16" s="5"/>
      <c r="G16" s="14">
        <f>SUM(W16:AA16)</f>
        <v>0</v>
      </c>
      <c r="H16" s="17"/>
      <c r="I16" s="5"/>
      <c r="J16" s="86"/>
      <c r="K16" s="91"/>
      <c r="L16" s="4"/>
      <c r="M16" s="96"/>
      <c r="N16" s="4"/>
      <c r="O16" s="96"/>
      <c r="P16" s="91"/>
      <c r="Q16" s="91"/>
      <c r="R16" s="91"/>
      <c r="S16" s="91"/>
      <c r="T16" s="91"/>
      <c r="U16" s="91"/>
      <c r="V16" s="91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2:34" ht="13.5" hidden="1">
      <c r="B17" s="3" t="s">
        <v>6</v>
      </c>
      <c r="C17" s="4" t="str">
        <f>B17</f>
        <v>(4600) ASSETS RELEASED FROM RESTRICTION</v>
      </c>
      <c r="D17" s="5"/>
      <c r="E17" s="5"/>
      <c r="F17" s="5"/>
      <c r="G17" s="14">
        <f>SUM(W17:AA17)</f>
        <v>0</v>
      </c>
      <c r="H17" s="17"/>
      <c r="I17" s="5"/>
      <c r="J17" s="86"/>
      <c r="K17" s="91"/>
      <c r="L17" s="4"/>
      <c r="M17" s="96"/>
      <c r="N17" s="4"/>
      <c r="O17" s="96"/>
      <c r="P17" s="91"/>
      <c r="Q17" s="91"/>
      <c r="R17" s="91"/>
      <c r="S17" s="91"/>
      <c r="T17" s="91"/>
      <c r="U17" s="91"/>
      <c r="V17" s="91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2:34" ht="14.25" customHeight="1">
      <c r="B18" s="3" t="s">
        <v>7</v>
      </c>
      <c r="C18" s="4" t="str">
        <f>B18</f>
        <v>(4601) RETURNS/CREDITS</v>
      </c>
      <c r="D18" s="5"/>
      <c r="E18" s="5"/>
      <c r="F18" s="5"/>
      <c r="G18" s="14">
        <f>SUM(W18:AA18)</f>
        <v>0</v>
      </c>
      <c r="H18" s="17"/>
      <c r="I18" s="5"/>
      <c r="J18" s="86"/>
      <c r="K18" s="91"/>
      <c r="L18" s="4"/>
      <c r="M18" s="96"/>
      <c r="N18" s="4"/>
      <c r="O18" s="96"/>
      <c r="P18" s="91"/>
      <c r="Q18" s="91"/>
      <c r="R18" s="91"/>
      <c r="S18" s="91"/>
      <c r="T18" s="91"/>
      <c r="U18" s="91"/>
      <c r="V18" s="91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2:34" ht="15" customHeight="1">
      <c r="B19" s="3" t="s">
        <v>8</v>
      </c>
      <c r="C19" s="4" t="str">
        <f>B19</f>
        <v>(4602) SALES/BOOKS-DISCOUNT</v>
      </c>
      <c r="D19" s="5"/>
      <c r="E19" s="5"/>
      <c r="F19" s="5"/>
      <c r="G19" s="14">
        <f>SUM(W19:AA19)</f>
        <v>0</v>
      </c>
      <c r="H19" s="17"/>
      <c r="I19" s="5"/>
      <c r="J19" s="86"/>
      <c r="K19" s="91"/>
      <c r="L19" s="4"/>
      <c r="M19" s="96"/>
      <c r="N19" s="4"/>
      <c r="O19" s="96"/>
      <c r="P19" s="91"/>
      <c r="Q19" s="91"/>
      <c r="R19" s="91"/>
      <c r="S19" s="91"/>
      <c r="T19" s="91"/>
      <c r="U19" s="91"/>
      <c r="V19" s="9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2:34" ht="15" customHeight="1">
      <c r="B20" s="4" t="s">
        <v>9</v>
      </c>
      <c r="C20" s="4" t="str">
        <f>B20</f>
        <v>(4101) SALES/PAMPHLETS</v>
      </c>
      <c r="D20" s="5"/>
      <c r="E20" s="5"/>
      <c r="F20" s="5"/>
      <c r="G20" s="14">
        <f>SUM(W20:AA20)</f>
        <v>0</v>
      </c>
      <c r="H20" s="17"/>
      <c r="I20" s="5"/>
      <c r="J20" s="86"/>
      <c r="K20" s="91"/>
      <c r="L20" s="4"/>
      <c r="M20" s="96"/>
      <c r="N20" s="4"/>
      <c r="O20" s="96"/>
      <c r="P20" s="91"/>
      <c r="Q20" s="91"/>
      <c r="R20" s="91"/>
      <c r="S20" s="91"/>
      <c r="T20" s="91"/>
      <c r="U20" s="91"/>
      <c r="V20" s="9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2:34" ht="15" customHeight="1">
      <c r="B21" s="4" t="s">
        <v>10</v>
      </c>
      <c r="C21" s="4" t="str">
        <f>B21</f>
        <v>(4102) SALES - AUDIOVISUAL</v>
      </c>
      <c r="D21" s="5"/>
      <c r="E21" s="5"/>
      <c r="F21" s="5"/>
      <c r="G21" s="14">
        <f>SUM(W21:AA21)</f>
        <v>0</v>
      </c>
      <c r="H21" s="17"/>
      <c r="I21" s="5"/>
      <c r="J21" s="86"/>
      <c r="K21" s="91"/>
      <c r="L21" s="4"/>
      <c r="M21" s="96"/>
      <c r="N21" s="4"/>
      <c r="O21" s="96"/>
      <c r="P21" s="91"/>
      <c r="Q21" s="91"/>
      <c r="R21" s="91"/>
      <c r="S21" s="91"/>
      <c r="T21" s="91"/>
      <c r="U21" s="91"/>
      <c r="V21" s="91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2:34" ht="15" customHeight="1">
      <c r="B22" s="4" t="s">
        <v>11</v>
      </c>
      <c r="C22" s="4" t="str">
        <f>B22</f>
        <v>(4103) SALES - ONLINE</v>
      </c>
      <c r="D22" s="5"/>
      <c r="E22" s="5"/>
      <c r="F22" s="5"/>
      <c r="G22" s="14">
        <f>SUM(W22:AA22)</f>
        <v>0</v>
      </c>
      <c r="H22" s="17"/>
      <c r="I22" s="5"/>
      <c r="J22" s="86"/>
      <c r="K22" s="91"/>
      <c r="L22" s="4"/>
      <c r="M22" s="96"/>
      <c r="N22" s="4"/>
      <c r="O22" s="96"/>
      <c r="P22" s="91"/>
      <c r="Q22" s="91"/>
      <c r="R22" s="91"/>
      <c r="S22" s="91"/>
      <c r="T22" s="91"/>
      <c r="U22" s="91"/>
      <c r="V22" s="9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2:34" ht="15" customHeight="1">
      <c r="B23" s="4" t="s">
        <v>12</v>
      </c>
      <c r="C23" s="4" t="str">
        <f>B23</f>
        <v>(4104) SALES/RENTL MAIL LISTS</v>
      </c>
      <c r="D23" s="5"/>
      <c r="E23" s="5"/>
      <c r="F23" s="5"/>
      <c r="G23" s="14">
        <f>SUM(W23:AA23)</f>
        <v>0</v>
      </c>
      <c r="H23" s="17"/>
      <c r="I23" s="5"/>
      <c r="J23" s="86"/>
      <c r="K23" s="91"/>
      <c r="L23" s="4"/>
      <c r="M23" s="96"/>
      <c r="N23" s="4"/>
      <c r="O23" s="96"/>
      <c r="P23" s="91"/>
      <c r="Q23" s="91"/>
      <c r="R23" s="91"/>
      <c r="S23" s="91"/>
      <c r="T23" s="91"/>
      <c r="U23" s="91"/>
      <c r="V23" s="9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2:34" ht="15" customHeight="1">
      <c r="B24" s="4" t="s">
        <v>13</v>
      </c>
      <c r="C24" s="4" t="str">
        <f>B24</f>
        <v>(4105) SALES/WEBINARS/WEBCASTS/WEB CE</v>
      </c>
      <c r="D24" s="5"/>
      <c r="E24" s="5"/>
      <c r="F24" s="5"/>
      <c r="G24" s="14">
        <f>SUM(W24:AA24)</f>
        <v>0</v>
      </c>
      <c r="H24" s="17"/>
      <c r="I24" s="5"/>
      <c r="J24" s="86"/>
      <c r="K24" s="91"/>
      <c r="L24" s="4"/>
      <c r="M24" s="96"/>
      <c r="N24" s="4"/>
      <c r="O24" s="96"/>
      <c r="P24" s="91"/>
      <c r="Q24" s="91"/>
      <c r="R24" s="91"/>
      <c r="S24" s="91"/>
      <c r="T24" s="91"/>
      <c r="U24" s="91"/>
      <c r="V24" s="91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2:34" ht="15" customHeight="1">
      <c r="B25" s="4" t="s">
        <v>14</v>
      </c>
      <c r="C25" s="4" t="str">
        <f>B25</f>
        <v>(4108) SALES/ALA STORE</v>
      </c>
      <c r="D25" s="5"/>
      <c r="E25" s="5"/>
      <c r="F25" s="5"/>
      <c r="G25" s="14">
        <f>SUM(W25:AA25)</f>
        <v>0</v>
      </c>
      <c r="H25" s="17"/>
      <c r="I25" s="5"/>
      <c r="J25" s="86"/>
      <c r="K25" s="91"/>
      <c r="L25" s="4"/>
      <c r="M25" s="96"/>
      <c r="N25" s="4"/>
      <c r="O25" s="96"/>
      <c r="P25" s="91"/>
      <c r="Q25" s="91"/>
      <c r="R25" s="91"/>
      <c r="S25" s="91"/>
      <c r="T25" s="91"/>
      <c r="U25" s="91"/>
      <c r="V25" s="91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6" ht="15" customHeight="1">
      <c r="A26" s="3"/>
      <c r="B26" s="4" t="s">
        <v>15</v>
      </c>
      <c r="C26" s="4" t="str">
        <f>B26</f>
        <v>(4109) SALES/MISC</v>
      </c>
      <c r="D26" s="5"/>
      <c r="E26" s="5"/>
      <c r="F26" s="5"/>
      <c r="G26" s="14">
        <f>SUM(W26:AA26)</f>
        <v>0</v>
      </c>
      <c r="H26" s="17"/>
      <c r="I26" s="5"/>
      <c r="J26" s="86"/>
      <c r="K26" s="91"/>
      <c r="L26" s="4"/>
      <c r="M26" s="96"/>
      <c r="N26" s="4"/>
      <c r="O26" s="96"/>
      <c r="P26" s="91"/>
      <c r="Q26" s="91"/>
      <c r="R26" s="91"/>
      <c r="S26" s="91"/>
      <c r="T26" s="91"/>
      <c r="U26" s="91"/>
      <c r="V26" s="91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3"/>
      <c r="AJ26" s="3"/>
    </row>
    <row r="27" spans="2:34" ht="15" customHeight="1">
      <c r="B27" s="4" t="s">
        <v>16</v>
      </c>
      <c r="C27" s="4" t="str">
        <f>B27</f>
        <v>(4110) SUBSCRIPTIONS</v>
      </c>
      <c r="D27" s="5"/>
      <c r="E27" s="5"/>
      <c r="F27" s="5"/>
      <c r="G27" s="14">
        <f>SUM(W27:AA27)</f>
        <v>0</v>
      </c>
      <c r="H27" s="17"/>
      <c r="I27" s="5"/>
      <c r="J27" s="86"/>
      <c r="K27" s="91"/>
      <c r="L27" s="4"/>
      <c r="M27" s="96"/>
      <c r="N27" s="4"/>
      <c r="O27" s="96"/>
      <c r="P27" s="91"/>
      <c r="Q27" s="91"/>
      <c r="R27" s="91"/>
      <c r="S27" s="91"/>
      <c r="T27" s="91"/>
      <c r="U27" s="91"/>
      <c r="V27" s="91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2:34" ht="15" customHeight="1">
      <c r="B28" s="4" t="s">
        <v>17</v>
      </c>
      <c r="C28" s="4" t="str">
        <f>B28</f>
        <v>(4140) ADVERTISING/GROSS</v>
      </c>
      <c r="D28" s="5"/>
      <c r="E28" s="5"/>
      <c r="F28" s="5"/>
      <c r="G28" s="14">
        <f>SUM(W28:AA28)</f>
        <v>0</v>
      </c>
      <c r="H28" s="17"/>
      <c r="I28" s="5"/>
      <c r="J28" s="86"/>
      <c r="K28" s="91"/>
      <c r="L28" s="4"/>
      <c r="M28" s="96"/>
      <c r="N28" s="4"/>
      <c r="O28" s="96"/>
      <c r="P28" s="91"/>
      <c r="Q28" s="91"/>
      <c r="R28" s="91"/>
      <c r="S28" s="91"/>
      <c r="T28" s="91"/>
      <c r="U28" s="91"/>
      <c r="V28" s="9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2:34" ht="15" customHeight="1">
      <c r="B29" s="4" t="s">
        <v>18</v>
      </c>
      <c r="C29" s="4" t="str">
        <f>B29</f>
        <v>(4143) ADVERTISING/ON-LINE</v>
      </c>
      <c r="D29" s="5"/>
      <c r="E29" s="5"/>
      <c r="F29" s="5"/>
      <c r="G29" s="14">
        <f>SUM(W29:AA29)</f>
        <v>0</v>
      </c>
      <c r="H29" s="17"/>
      <c r="I29" s="5"/>
      <c r="J29" s="86"/>
      <c r="K29" s="91"/>
      <c r="L29" s="4"/>
      <c r="M29" s="96"/>
      <c r="N29" s="4"/>
      <c r="O29" s="96"/>
      <c r="P29" s="91"/>
      <c r="Q29" s="91"/>
      <c r="R29" s="91"/>
      <c r="S29" s="91"/>
      <c r="T29" s="91"/>
      <c r="U29" s="91"/>
      <c r="V29" s="91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6" ht="15" customHeight="1">
      <c r="A30" s="3"/>
      <c r="B30" s="4" t="s">
        <v>19</v>
      </c>
      <c r="C30" s="4" t="str">
        <f>B30</f>
        <v>(4610) COMMISSION/LINE ADV</v>
      </c>
      <c r="D30" s="5"/>
      <c r="E30" s="5"/>
      <c r="F30" s="5"/>
      <c r="G30" s="14">
        <f>SUM(W30:AA30)</f>
        <v>0</v>
      </c>
      <c r="H30" s="17"/>
      <c r="I30" s="5"/>
      <c r="J30" s="86"/>
      <c r="K30" s="91"/>
      <c r="L30" s="4"/>
      <c r="M30" s="96"/>
      <c r="N30" s="4"/>
      <c r="O30" s="96"/>
      <c r="P30" s="91"/>
      <c r="Q30" s="91"/>
      <c r="R30" s="91"/>
      <c r="S30" s="91"/>
      <c r="T30" s="91"/>
      <c r="U30" s="91"/>
      <c r="V30" s="9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3"/>
      <c r="AJ30" s="3"/>
    </row>
    <row r="31" spans="2:34" ht="15" customHeight="1">
      <c r="B31" s="4" t="s">
        <v>20</v>
      </c>
      <c r="C31" s="4" t="str">
        <f>B31</f>
        <v>(4611) COMMISSION/SALES REP</v>
      </c>
      <c r="D31" s="5"/>
      <c r="E31" s="5"/>
      <c r="F31" s="5"/>
      <c r="G31" s="14">
        <f>SUM(W31:AA31)</f>
        <v>0</v>
      </c>
      <c r="H31" s="17"/>
      <c r="I31" s="5"/>
      <c r="J31" s="86"/>
      <c r="K31" s="91"/>
      <c r="L31" s="4"/>
      <c r="M31" s="96"/>
      <c r="N31" s="4"/>
      <c r="O31" s="96"/>
      <c r="P31" s="91"/>
      <c r="Q31" s="91"/>
      <c r="R31" s="91"/>
      <c r="S31" s="91"/>
      <c r="T31" s="91"/>
      <c r="U31" s="91"/>
      <c r="V31" s="9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6" ht="15" customHeight="1">
      <c r="A32" s="3"/>
      <c r="B32" s="4" t="s">
        <v>21</v>
      </c>
      <c r="C32" s="4" t="str">
        <f>B32</f>
        <v>(4612) COMMISSION/ADVERTISING AGENCY</v>
      </c>
      <c r="D32" s="5"/>
      <c r="E32" s="5"/>
      <c r="F32" s="5"/>
      <c r="G32" s="14">
        <f>SUM(W32:AA32)</f>
        <v>0</v>
      </c>
      <c r="H32" s="17"/>
      <c r="I32" s="5"/>
      <c r="J32" s="86"/>
      <c r="K32" s="91"/>
      <c r="L32" s="4"/>
      <c r="M32" s="96"/>
      <c r="N32" s="4"/>
      <c r="O32" s="96"/>
      <c r="P32" s="91"/>
      <c r="Q32" s="91"/>
      <c r="R32" s="91"/>
      <c r="S32" s="91"/>
      <c r="T32" s="91"/>
      <c r="U32" s="91"/>
      <c r="V32" s="9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3"/>
      <c r="AJ32" s="3"/>
    </row>
    <row r="33" spans="1:36" ht="15" customHeight="1">
      <c r="A33" s="3"/>
      <c r="B33" s="4" t="s">
        <v>22</v>
      </c>
      <c r="C33" s="4" t="str">
        <f>B33</f>
        <v>(4142) ADVERTISING/CLASSIFIED</v>
      </c>
      <c r="D33" s="5"/>
      <c r="E33" s="5"/>
      <c r="F33" s="5"/>
      <c r="G33" s="14">
        <f>SUM(W33:AA33)</f>
        <v>0</v>
      </c>
      <c r="H33" s="17"/>
      <c r="I33" s="5"/>
      <c r="J33" s="86"/>
      <c r="K33" s="91"/>
      <c r="L33" s="4"/>
      <c r="M33" s="96"/>
      <c r="N33" s="4"/>
      <c r="O33" s="96"/>
      <c r="P33" s="91"/>
      <c r="Q33" s="91"/>
      <c r="R33" s="91"/>
      <c r="S33" s="91"/>
      <c r="T33" s="91"/>
      <c r="U33" s="91"/>
      <c r="V33" s="91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3"/>
      <c r="AJ33" s="3"/>
    </row>
    <row r="34" spans="1:36" ht="15" customHeight="1">
      <c r="A34" s="3"/>
      <c r="B34" s="4" t="s">
        <v>23</v>
      </c>
      <c r="C34" s="4" t="str">
        <f>B34</f>
        <v>(4200) REGISTRATION FEES</v>
      </c>
      <c r="D34" s="5">
        <v>2700</v>
      </c>
      <c r="E34" s="5"/>
      <c r="F34" s="5">
        <v>6160</v>
      </c>
      <c r="G34" s="14">
        <f>SUM(W34:AA34)</f>
        <v>0</v>
      </c>
      <c r="H34" s="17"/>
      <c r="I34" s="5">
        <v>1250</v>
      </c>
      <c r="J34" s="86">
        <v>2800</v>
      </c>
      <c r="K34" s="91"/>
      <c r="L34" s="4"/>
      <c r="M34" s="96"/>
      <c r="N34" s="4"/>
      <c r="O34" s="96"/>
      <c r="P34" s="91"/>
      <c r="Q34" s="91"/>
      <c r="R34" s="91"/>
      <c r="S34" s="91"/>
      <c r="T34" s="91">
        <v>2800</v>
      </c>
      <c r="U34" s="91"/>
      <c r="V34" s="91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3"/>
      <c r="AJ34" s="3"/>
    </row>
    <row r="35" spans="2:34" ht="15" customHeight="1">
      <c r="B35" s="4" t="s">
        <v>24</v>
      </c>
      <c r="C35" s="4" t="str">
        <f>B35</f>
        <v>(4210) EXHIBIT SPACE RENTALS</v>
      </c>
      <c r="D35" s="5"/>
      <c r="E35" s="5"/>
      <c r="F35" s="5"/>
      <c r="G35" s="14">
        <f>SUM(W35:AA35)</f>
        <v>0</v>
      </c>
      <c r="H35" s="17"/>
      <c r="I35" s="5"/>
      <c r="J35" s="86"/>
      <c r="K35" s="91"/>
      <c r="L35" s="4"/>
      <c r="M35" s="96"/>
      <c r="N35" s="4"/>
      <c r="O35" s="96"/>
      <c r="P35" s="91"/>
      <c r="Q35" s="91"/>
      <c r="R35" s="91"/>
      <c r="S35" s="91"/>
      <c r="T35" s="91"/>
      <c r="U35" s="91"/>
      <c r="V35" s="91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6" ht="15" customHeight="1">
      <c r="A36" s="3"/>
      <c r="B36" s="4" t="s">
        <v>25</v>
      </c>
      <c r="C36" s="4" t="str">
        <f>B36</f>
        <v>(4220) MEAL FUNCTIONS</v>
      </c>
      <c r="D36" s="5"/>
      <c r="E36" s="5"/>
      <c r="F36" s="5"/>
      <c r="G36" s="14">
        <f>SUM(W36:AA36)</f>
        <v>0</v>
      </c>
      <c r="H36" s="17"/>
      <c r="I36" s="5"/>
      <c r="J36" s="86"/>
      <c r="K36" s="91"/>
      <c r="L36" s="4"/>
      <c r="M36" s="96"/>
      <c r="N36" s="4"/>
      <c r="O36" s="96"/>
      <c r="P36" s="91"/>
      <c r="Q36" s="91"/>
      <c r="R36" s="91"/>
      <c r="S36" s="91"/>
      <c r="T36" s="91"/>
      <c r="U36" s="91"/>
      <c r="V36" s="91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3"/>
      <c r="AJ36" s="3"/>
    </row>
    <row r="37" spans="1:36" ht="14.25" customHeight="1">
      <c r="A37" s="3"/>
      <c r="B37" s="4" t="s">
        <v>26</v>
      </c>
      <c r="C37" s="4" t="str">
        <f>B37</f>
        <v>(4300) GRANTS/CONTRACTS/AWARDS</v>
      </c>
      <c r="D37" s="5"/>
      <c r="E37" s="5"/>
      <c r="F37" s="5"/>
      <c r="G37" s="14">
        <f>SUM(W37:AA37)</f>
        <v>0</v>
      </c>
      <c r="H37" s="17"/>
      <c r="I37" s="5"/>
      <c r="J37" s="86"/>
      <c r="K37" s="91"/>
      <c r="L37" s="4"/>
      <c r="M37" s="96"/>
      <c r="N37" s="4"/>
      <c r="O37" s="96"/>
      <c r="P37" s="91"/>
      <c r="Q37" s="91"/>
      <c r="R37" s="91"/>
      <c r="S37" s="91"/>
      <c r="T37" s="91"/>
      <c r="U37" s="91"/>
      <c r="V37" s="91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3"/>
      <c r="AJ37" s="3"/>
    </row>
    <row r="38" spans="2:34" ht="14.25" customHeight="1">
      <c r="B38" s="4" t="s">
        <v>27</v>
      </c>
      <c r="C38" s="4" t="str">
        <f>B38</f>
        <v>(4301) GRANTS AWARDS - TEMPORARILY RESTRICTED</v>
      </c>
      <c r="D38" s="5"/>
      <c r="E38" s="5"/>
      <c r="F38" s="5"/>
      <c r="G38" s="14">
        <f>SUM(W38:AA38)</f>
        <v>0</v>
      </c>
      <c r="H38" s="17"/>
      <c r="I38" s="5"/>
      <c r="J38" s="86"/>
      <c r="K38" s="91"/>
      <c r="L38" s="4"/>
      <c r="M38" s="96"/>
      <c r="N38" s="4"/>
      <c r="O38" s="96"/>
      <c r="P38" s="91"/>
      <c r="Q38" s="91"/>
      <c r="R38" s="91"/>
      <c r="S38" s="91"/>
      <c r="T38" s="91"/>
      <c r="U38" s="91"/>
      <c r="V38" s="91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2:34" ht="14.25" customHeight="1">
      <c r="B39" s="4" t="s">
        <v>28</v>
      </c>
      <c r="C39" s="4" t="str">
        <f>B39</f>
        <v>(4400) DONATIONS/HONORARIA</v>
      </c>
      <c r="D39" s="5"/>
      <c r="E39" s="5"/>
      <c r="F39" s="5"/>
      <c r="G39" s="14">
        <f>SUM(W39:AA39)</f>
        <v>0</v>
      </c>
      <c r="H39" s="17"/>
      <c r="I39" s="5">
        <v>6000</v>
      </c>
      <c r="J39" s="86">
        <v>0</v>
      </c>
      <c r="K39" s="91"/>
      <c r="L39" s="4"/>
      <c r="M39" s="96"/>
      <c r="N39" s="4"/>
      <c r="O39" s="96"/>
      <c r="P39" s="91"/>
      <c r="Q39" s="91"/>
      <c r="R39" s="91"/>
      <c r="S39" s="91">
        <v>0</v>
      </c>
      <c r="T39" s="91"/>
      <c r="U39" s="91"/>
      <c r="V39" s="91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6" ht="14.25" customHeight="1">
      <c r="A40" s="3"/>
      <c r="B40" s="4" t="s">
        <v>29</v>
      </c>
      <c r="C40" s="4" t="str">
        <f>B40</f>
        <v>(4420) INT/DIV</v>
      </c>
      <c r="D40" s="5"/>
      <c r="E40" s="5"/>
      <c r="F40" s="5"/>
      <c r="G40" s="14">
        <f>SUM(W40:AA40)</f>
        <v>0</v>
      </c>
      <c r="H40" s="17"/>
      <c r="I40" s="5"/>
      <c r="J40" s="86"/>
      <c r="K40" s="91"/>
      <c r="L40" s="4"/>
      <c r="M40" s="96"/>
      <c r="N40" s="4"/>
      <c r="O40" s="96"/>
      <c r="P40" s="91"/>
      <c r="Q40" s="91"/>
      <c r="R40" s="91"/>
      <c r="S40" s="91"/>
      <c r="T40" s="91"/>
      <c r="U40" s="91"/>
      <c r="V40" s="91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3"/>
      <c r="AJ40" s="3"/>
    </row>
    <row r="41" spans="1:36" ht="14.25" customHeight="1">
      <c r="A41" s="3"/>
      <c r="B41" s="4" t="s">
        <v>30</v>
      </c>
      <c r="C41" s="4" t="str">
        <f>B41</f>
        <v>(4421) ROYALTIES</v>
      </c>
      <c r="D41" s="5"/>
      <c r="E41" s="5"/>
      <c r="F41" s="5"/>
      <c r="G41" s="14">
        <f>SUM(W41:AA41)</f>
        <v>0</v>
      </c>
      <c r="H41" s="17"/>
      <c r="I41" s="5"/>
      <c r="J41" s="86"/>
      <c r="K41" s="91"/>
      <c r="L41" s="4"/>
      <c r="M41" s="96"/>
      <c r="N41" s="4"/>
      <c r="O41" s="96"/>
      <c r="P41" s="91"/>
      <c r="Q41" s="91"/>
      <c r="R41" s="91"/>
      <c r="S41" s="91"/>
      <c r="T41" s="91"/>
      <c r="U41" s="91"/>
      <c r="V41" s="91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3"/>
      <c r="AJ41" s="3"/>
    </row>
    <row r="42" spans="1:36" ht="13.5" hidden="1">
      <c r="A42" s="3"/>
      <c r="B42" s="4" t="s">
        <v>31</v>
      </c>
      <c r="C42" s="4" t="str">
        <f>B42</f>
        <v>(4422) ENDOWMENT GAIN/LOSS-REALIZED</v>
      </c>
      <c r="D42" s="5"/>
      <c r="E42" s="5"/>
      <c r="F42" s="5"/>
      <c r="G42" s="14">
        <f>SUM(W42:AA42)</f>
        <v>0</v>
      </c>
      <c r="H42" s="17"/>
      <c r="I42" s="5"/>
      <c r="J42" s="86"/>
      <c r="K42" s="91"/>
      <c r="L42" s="4"/>
      <c r="M42" s="96"/>
      <c r="N42" s="4"/>
      <c r="O42" s="96"/>
      <c r="P42" s="91"/>
      <c r="Q42" s="91"/>
      <c r="R42" s="91"/>
      <c r="S42" s="91"/>
      <c r="T42" s="91"/>
      <c r="U42" s="91"/>
      <c r="V42" s="91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3"/>
      <c r="AJ42" s="3"/>
    </row>
    <row r="43" spans="1:36" ht="13.5" hidden="1">
      <c r="A43" s="3"/>
      <c r="B43" s="4" t="s">
        <v>32</v>
      </c>
      <c r="C43" s="4" t="str">
        <f>B43</f>
        <v>(4423) ENDWMNT GAIN/LOSS-UNREALIZED</v>
      </c>
      <c r="D43" s="5"/>
      <c r="E43" s="5"/>
      <c r="F43" s="5"/>
      <c r="G43" s="14">
        <f>SUM(W43:AA43)</f>
        <v>0</v>
      </c>
      <c r="H43" s="17"/>
      <c r="I43" s="5"/>
      <c r="J43" s="86"/>
      <c r="K43" s="91"/>
      <c r="L43" s="4"/>
      <c r="M43" s="96"/>
      <c r="N43" s="4"/>
      <c r="O43" s="96"/>
      <c r="P43" s="91"/>
      <c r="Q43" s="91"/>
      <c r="R43" s="91"/>
      <c r="S43" s="91"/>
      <c r="T43" s="91"/>
      <c r="U43" s="91"/>
      <c r="V43" s="91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3"/>
      <c r="AJ43" s="3"/>
    </row>
    <row r="44" spans="1:36" ht="14.25" customHeight="1">
      <c r="A44" s="54"/>
      <c r="B44" s="4" t="s">
        <v>33</v>
      </c>
      <c r="C44" s="4" t="str">
        <f>B44</f>
        <v>(4429) OVRHD-EXMPT REVENUE/DIVISIONS</v>
      </c>
      <c r="D44" s="5"/>
      <c r="E44" s="5"/>
      <c r="F44" s="5"/>
      <c r="G44" s="14">
        <f>SUM(W44:AA44)</f>
        <v>0</v>
      </c>
      <c r="H44" s="17"/>
      <c r="I44" s="5"/>
      <c r="J44" s="86"/>
      <c r="K44" s="91"/>
      <c r="L44" s="4"/>
      <c r="M44" s="96"/>
      <c r="N44" s="4"/>
      <c r="O44" s="96"/>
      <c r="P44" s="91"/>
      <c r="Q44" s="91"/>
      <c r="R44" s="91"/>
      <c r="S44" s="91"/>
      <c r="T44" s="91"/>
      <c r="U44" s="91"/>
      <c r="V44" s="91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62"/>
      <c r="AJ44" s="62"/>
    </row>
    <row r="45" spans="1:36" ht="14.25" customHeight="1">
      <c r="A45" s="3"/>
      <c r="B45" s="4" t="s">
        <v>34</v>
      </c>
      <c r="C45" s="4" t="str">
        <f>B45</f>
        <v>(4430) MISCELLANEOUS FEES</v>
      </c>
      <c r="D45" s="5"/>
      <c r="E45" s="5"/>
      <c r="F45" s="5"/>
      <c r="G45" s="14">
        <f>SUM(W45:AA45)</f>
        <v>0</v>
      </c>
      <c r="H45" s="17"/>
      <c r="I45" s="5"/>
      <c r="J45" s="86"/>
      <c r="K45" s="91"/>
      <c r="L45" s="4"/>
      <c r="M45" s="96"/>
      <c r="N45" s="4"/>
      <c r="O45" s="96"/>
      <c r="P45" s="91"/>
      <c r="Q45" s="91"/>
      <c r="R45" s="91"/>
      <c r="S45" s="91"/>
      <c r="T45" s="91"/>
      <c r="U45" s="91"/>
      <c r="V45" s="91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3"/>
      <c r="AJ45" s="3"/>
    </row>
    <row r="46" spans="2:34" ht="14.25" customHeight="1">
      <c r="B46" s="4" t="s">
        <v>35</v>
      </c>
      <c r="C46" s="4" t="str">
        <f>B46</f>
        <v>(4490) MISCELLANEOUS REVENUE</v>
      </c>
      <c r="D46" s="5"/>
      <c r="E46" s="5"/>
      <c r="F46" s="5"/>
      <c r="G46" s="14">
        <f>SUM(W46:AA46)</f>
        <v>0</v>
      </c>
      <c r="H46" s="17"/>
      <c r="I46" s="5"/>
      <c r="J46" s="86"/>
      <c r="K46" s="91"/>
      <c r="L46" s="4"/>
      <c r="M46" s="96"/>
      <c r="N46" s="4"/>
      <c r="O46" s="96"/>
      <c r="P46" s="91"/>
      <c r="Q46" s="91"/>
      <c r="R46" s="91"/>
      <c r="S46" s="91"/>
      <c r="T46" s="91"/>
      <c r="U46" s="91"/>
      <c r="V46" s="91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6" ht="14.25" customHeight="1">
      <c r="A47" s="3"/>
      <c r="B47" s="7"/>
      <c r="C47" s="7" t="s">
        <v>173</v>
      </c>
      <c r="D47" s="22">
        <f>SUM(D10:D46)</f>
        <v>2700</v>
      </c>
      <c r="E47" s="22">
        <f>SUM(E10:E46)</f>
        <v>0</v>
      </c>
      <c r="F47" s="22">
        <f>SUM(F10:F46)</f>
        <v>6160</v>
      </c>
      <c r="G47" s="23">
        <f>SUM(G10:G46)</f>
        <v>0</v>
      </c>
      <c r="H47" s="24">
        <f>SUM(H10:H46)</f>
        <v>0</v>
      </c>
      <c r="I47" s="25">
        <f>SUM(I10:I46)</f>
        <v>7250</v>
      </c>
      <c r="J47" s="26">
        <f>SUM(J10:J46)</f>
        <v>2800</v>
      </c>
      <c r="K47" s="27">
        <f>SUM(K10:K46)</f>
        <v>0</v>
      </c>
      <c r="L47" s="27">
        <f>SUM(L10:L46)</f>
        <v>0</v>
      </c>
      <c r="M47" s="27">
        <f>SUM(M10:M46)</f>
        <v>0</v>
      </c>
      <c r="N47" s="27">
        <f>SUM(N10:N46)</f>
        <v>0</v>
      </c>
      <c r="O47" s="27">
        <f>SUM(O10:O46)</f>
        <v>0</v>
      </c>
      <c r="P47" s="27">
        <f>SUM(P10:P46)</f>
        <v>0</v>
      </c>
      <c r="Q47" s="27">
        <f>SUM(Q10:Q46)</f>
        <v>0</v>
      </c>
      <c r="R47" s="27">
        <f>SUM(R10:R46)</f>
        <v>0</v>
      </c>
      <c r="S47" s="27">
        <f>SUM(S10:S46)</f>
        <v>0</v>
      </c>
      <c r="T47" s="22">
        <f>SUM(T10:T46)</f>
        <v>2800</v>
      </c>
      <c r="U47" s="25">
        <f>SUM(U10:U46)</f>
        <v>0</v>
      </c>
      <c r="V47" s="27">
        <f>SUM(V10:V46)</f>
        <v>0</v>
      </c>
      <c r="AI47" s="3"/>
      <c r="AJ47" s="3"/>
    </row>
    <row r="48" spans="1:36" ht="14.25" customHeight="1">
      <c r="A48" s="54"/>
      <c r="B48" s="4"/>
      <c r="C48" s="4" t="s">
        <v>174</v>
      </c>
      <c r="D48" s="5"/>
      <c r="E48" s="5"/>
      <c r="F48" s="5"/>
      <c r="G48" s="28"/>
      <c r="H48" s="14"/>
      <c r="I48" s="5"/>
      <c r="J48" s="16"/>
      <c r="K48" s="18"/>
      <c r="L48" s="18"/>
      <c r="M48" s="18"/>
      <c r="N48" s="18"/>
      <c r="O48" s="18"/>
      <c r="P48" s="18"/>
      <c r="Q48" s="18"/>
      <c r="R48" s="18"/>
      <c r="S48" s="18"/>
      <c r="T48" s="5"/>
      <c r="U48" s="19"/>
      <c r="V48" s="18"/>
      <c r="AI48" s="62"/>
      <c r="AJ48" s="62"/>
    </row>
    <row r="49" spans="1:36" ht="14.25" customHeight="1">
      <c r="A49" s="3"/>
      <c r="B49" s="3" t="s">
        <v>36</v>
      </c>
      <c r="C49" s="4" t="str">
        <f>B49</f>
        <v>(5000) SALARIES &amp; WAGES</v>
      </c>
      <c r="D49" s="5"/>
      <c r="E49" s="5"/>
      <c r="F49" s="5"/>
      <c r="G49" s="14">
        <f>SUM(W49:AA49)</f>
        <v>0</v>
      </c>
      <c r="H49" s="17"/>
      <c r="I49" s="5"/>
      <c r="J49" s="16"/>
      <c r="K49" s="29"/>
      <c r="L49" s="30"/>
      <c r="M49" s="31"/>
      <c r="N49" s="30"/>
      <c r="O49" s="31"/>
      <c r="P49" s="29"/>
      <c r="Q49" s="29"/>
      <c r="R49" s="29"/>
      <c r="S49" s="29"/>
      <c r="T49" s="29"/>
      <c r="U49" s="29"/>
      <c r="V49" s="29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3"/>
      <c r="AJ49" s="3"/>
    </row>
    <row r="50" spans="1:36" ht="14.25" customHeight="1">
      <c r="A50" s="54"/>
      <c r="B50" s="3" t="s">
        <v>37</v>
      </c>
      <c r="C50" s="4" t="str">
        <f>B50</f>
        <v>(5001) WAGES/TEMPORARY EMPLOYEES</v>
      </c>
      <c r="D50" s="5"/>
      <c r="E50" s="5"/>
      <c r="F50" s="5"/>
      <c r="G50" s="14">
        <f>SUM(W50:AA50)</f>
        <v>0</v>
      </c>
      <c r="H50" s="17"/>
      <c r="I50" s="5"/>
      <c r="J50" s="16"/>
      <c r="K50" s="29"/>
      <c r="L50" s="30"/>
      <c r="M50" s="31"/>
      <c r="N50" s="30"/>
      <c r="O50" s="31"/>
      <c r="P50" s="29"/>
      <c r="Q50" s="29"/>
      <c r="R50" s="29"/>
      <c r="S50" s="29"/>
      <c r="T50" s="29"/>
      <c r="U50" s="29"/>
      <c r="V50" s="29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62"/>
      <c r="AJ50" s="62"/>
    </row>
    <row r="51" spans="1:36" ht="13.5" customHeight="1">
      <c r="A51" s="45"/>
      <c r="B51" s="3" t="s">
        <v>38</v>
      </c>
      <c r="C51" s="4" t="str">
        <f>B51</f>
        <v>(5002) OVERTIME WAGES</v>
      </c>
      <c r="D51" s="5"/>
      <c r="E51" s="5"/>
      <c r="F51" s="5"/>
      <c r="G51" s="14">
        <f>SUM(W51:AA51)</f>
        <v>0</v>
      </c>
      <c r="H51" s="17"/>
      <c r="I51" s="5"/>
      <c r="J51" s="16"/>
      <c r="K51" s="29"/>
      <c r="L51" s="30"/>
      <c r="M51" s="31"/>
      <c r="N51" s="30"/>
      <c r="O51" s="31"/>
      <c r="P51" s="29"/>
      <c r="Q51" s="29"/>
      <c r="R51" s="29"/>
      <c r="S51" s="29"/>
      <c r="T51" s="29"/>
      <c r="U51" s="29"/>
      <c r="V51" s="29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45"/>
      <c r="AJ51" s="45"/>
    </row>
    <row r="52" spans="2:34" ht="13.5" customHeight="1">
      <c r="B52" s="3" t="s">
        <v>39</v>
      </c>
      <c r="C52" s="4" t="str">
        <f>B52</f>
        <v>(5005) ATTRITION FACTOR</v>
      </c>
      <c r="D52" s="5"/>
      <c r="E52" s="5"/>
      <c r="F52" s="5"/>
      <c r="G52" s="14">
        <f>SUM(W52:AA52)</f>
        <v>0</v>
      </c>
      <c r="H52" s="17"/>
      <c r="I52" s="5">
        <v>0</v>
      </c>
      <c r="J52" s="16">
        <v>0</v>
      </c>
      <c r="K52" s="29">
        <v>0</v>
      </c>
      <c r="L52" s="30">
        <v>0</v>
      </c>
      <c r="M52" s="31">
        <v>0</v>
      </c>
      <c r="N52" s="30">
        <v>0</v>
      </c>
      <c r="O52" s="31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2:34" ht="13.5" hidden="1">
      <c r="B53" s="3" t="s">
        <v>40</v>
      </c>
      <c r="C53" s="4" t="str">
        <f>B53</f>
        <v>(5009) ACCRUED VACATION WAGES</v>
      </c>
      <c r="D53" s="5"/>
      <c r="E53" s="5"/>
      <c r="F53" s="5"/>
      <c r="G53" s="14">
        <f>SUM(W53:AA53)</f>
        <v>0</v>
      </c>
      <c r="H53" s="17"/>
      <c r="I53" s="5"/>
      <c r="J53" s="16"/>
      <c r="K53" s="18"/>
      <c r="L53" s="5"/>
      <c r="M53" s="19"/>
      <c r="N53" s="5"/>
      <c r="O53" s="19"/>
      <c r="P53" s="18"/>
      <c r="Q53" s="18"/>
      <c r="R53" s="18"/>
      <c r="S53" s="18"/>
      <c r="T53" s="18"/>
      <c r="U53" s="18"/>
      <c r="V53" s="1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2:34" ht="13.5" customHeight="1">
      <c r="B54" s="3" t="s">
        <v>41</v>
      </c>
      <c r="C54" s="4" t="str">
        <f>B54</f>
        <v>(5010) EMPLOYEE BENEFITS</v>
      </c>
      <c r="D54" s="5"/>
      <c r="E54" s="5"/>
      <c r="F54" s="5"/>
      <c r="G54" s="14">
        <f>SUM(W54:AA54)</f>
        <v>0</v>
      </c>
      <c r="H54" s="17"/>
      <c r="I54" s="5">
        <v>0</v>
      </c>
      <c r="J54" s="16">
        <v>0</v>
      </c>
      <c r="K54" s="29">
        <v>0</v>
      </c>
      <c r="L54" s="30">
        <v>0</v>
      </c>
      <c r="M54" s="31">
        <v>0</v>
      </c>
      <c r="N54" s="30">
        <v>0</v>
      </c>
      <c r="O54" s="31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2:34" ht="13.5" customHeight="1">
      <c r="B55" s="3" t="s">
        <v>42</v>
      </c>
      <c r="C55" s="4" t="str">
        <f>B55</f>
        <v>(5011) LIFE INSURANCE</v>
      </c>
      <c r="D55" s="5"/>
      <c r="E55" s="5"/>
      <c r="F55" s="5"/>
      <c r="G55" s="14">
        <f>SUM(W55:AA55)</f>
        <v>0</v>
      </c>
      <c r="H55" s="17"/>
      <c r="I55" s="5"/>
      <c r="J55" s="16"/>
      <c r="K55" s="29"/>
      <c r="L55" s="30"/>
      <c r="M55" s="31"/>
      <c r="N55" s="30"/>
      <c r="O55" s="31"/>
      <c r="P55" s="29"/>
      <c r="Q55" s="29"/>
      <c r="R55" s="29"/>
      <c r="S55" s="29"/>
      <c r="T55" s="29"/>
      <c r="U55" s="29"/>
      <c r="V55" s="29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2:34" ht="13.5" customHeight="1">
      <c r="B56" s="3" t="s">
        <v>43</v>
      </c>
      <c r="C56" s="4" t="str">
        <f>B56</f>
        <v>(5012) DISABILITY INSURANCE</v>
      </c>
      <c r="D56" s="5"/>
      <c r="E56" s="5"/>
      <c r="F56" s="5"/>
      <c r="G56" s="14">
        <f>SUM(W56:AA56)</f>
        <v>0</v>
      </c>
      <c r="H56" s="17"/>
      <c r="I56" s="5"/>
      <c r="J56" s="16"/>
      <c r="K56" s="29"/>
      <c r="L56" s="30"/>
      <c r="M56" s="31"/>
      <c r="N56" s="30"/>
      <c r="O56" s="31"/>
      <c r="P56" s="29"/>
      <c r="Q56" s="29"/>
      <c r="R56" s="29"/>
      <c r="S56" s="29"/>
      <c r="T56" s="29"/>
      <c r="U56" s="29"/>
      <c r="V56" s="29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2:34" ht="13.5" customHeight="1">
      <c r="B57" s="3" t="s">
        <v>44</v>
      </c>
      <c r="C57" s="4" t="str">
        <f>B57</f>
        <v>(5013) WORKERS COMP INSURANCE</v>
      </c>
      <c r="D57" s="5"/>
      <c r="E57" s="5"/>
      <c r="F57" s="5"/>
      <c r="G57" s="14">
        <f>SUM(W57:AA57)</f>
        <v>0</v>
      </c>
      <c r="H57" s="17"/>
      <c r="I57" s="5"/>
      <c r="J57" s="16"/>
      <c r="K57" s="29"/>
      <c r="L57" s="30"/>
      <c r="M57" s="31"/>
      <c r="N57" s="30"/>
      <c r="O57" s="31"/>
      <c r="P57" s="29"/>
      <c r="Q57" s="29"/>
      <c r="R57" s="29"/>
      <c r="S57" s="29"/>
      <c r="T57" s="29"/>
      <c r="U57" s="29"/>
      <c r="V57" s="29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2:34" ht="13.5" customHeight="1">
      <c r="B58" s="3" t="s">
        <v>45</v>
      </c>
      <c r="C58" s="4" t="str">
        <f>B58</f>
        <v>(5014) ANNUITY/EMPLOYER CONTRIBUTION</v>
      </c>
      <c r="D58" s="5"/>
      <c r="E58" s="5"/>
      <c r="F58" s="5"/>
      <c r="G58" s="14">
        <f>SUM(W58:AA58)</f>
        <v>0</v>
      </c>
      <c r="H58" s="17"/>
      <c r="I58" s="5"/>
      <c r="J58" s="16"/>
      <c r="K58" s="29"/>
      <c r="L58" s="30"/>
      <c r="M58" s="31"/>
      <c r="N58" s="30"/>
      <c r="O58" s="31"/>
      <c r="P58" s="29"/>
      <c r="Q58" s="29"/>
      <c r="R58" s="29"/>
      <c r="S58" s="29"/>
      <c r="T58" s="29"/>
      <c r="U58" s="29"/>
      <c r="V58" s="29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2:34" ht="13.5" customHeight="1">
      <c r="B59" s="3" t="s">
        <v>46</v>
      </c>
      <c r="C59" s="4" t="str">
        <f>B59</f>
        <v>(5015) TUITION REIMBURSEMENT</v>
      </c>
      <c r="D59" s="5"/>
      <c r="E59" s="5"/>
      <c r="F59" s="5"/>
      <c r="G59" s="14">
        <f>SUM(W59:AA59)</f>
        <v>0</v>
      </c>
      <c r="H59" s="17"/>
      <c r="I59" s="5"/>
      <c r="J59" s="86"/>
      <c r="K59" s="91"/>
      <c r="L59" s="4"/>
      <c r="M59" s="96"/>
      <c r="N59" s="4"/>
      <c r="O59" s="96"/>
      <c r="P59" s="91"/>
      <c r="Q59" s="91"/>
      <c r="R59" s="91"/>
      <c r="S59" s="91"/>
      <c r="T59" s="91"/>
      <c r="U59" s="91"/>
      <c r="V59" s="91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2:34" ht="13.5" customHeight="1">
      <c r="B60" s="3" t="s">
        <v>47</v>
      </c>
      <c r="C60" s="4" t="str">
        <f>B60</f>
        <v>(5016) PROFESSIONAL MEMBERSHIPS</v>
      </c>
      <c r="D60" s="5"/>
      <c r="E60" s="5"/>
      <c r="F60" s="5"/>
      <c r="G60" s="14">
        <f>SUM(W60:AA60)</f>
        <v>0</v>
      </c>
      <c r="H60" s="17"/>
      <c r="I60" s="5"/>
      <c r="J60" s="86"/>
      <c r="K60" s="91"/>
      <c r="L60" s="4"/>
      <c r="M60" s="96"/>
      <c r="N60" s="4"/>
      <c r="O60" s="96"/>
      <c r="P60" s="91"/>
      <c r="Q60" s="91"/>
      <c r="R60" s="91"/>
      <c r="S60" s="91"/>
      <c r="T60" s="91"/>
      <c r="U60" s="91"/>
      <c r="V60" s="91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2:34" ht="13.5" customHeight="1">
      <c r="B61" s="3" t="s">
        <v>48</v>
      </c>
      <c r="C61" s="4" t="str">
        <f>B61</f>
        <v>(5019) HEALTH INSURANCE</v>
      </c>
      <c r="D61" s="5"/>
      <c r="E61" s="5"/>
      <c r="F61" s="5"/>
      <c r="G61" s="14">
        <f>SUM(W61:AA61)</f>
        <v>0</v>
      </c>
      <c r="H61" s="17"/>
      <c r="I61" s="5"/>
      <c r="J61" s="16"/>
      <c r="K61" s="29"/>
      <c r="L61" s="30"/>
      <c r="M61" s="31"/>
      <c r="N61" s="30"/>
      <c r="O61" s="31"/>
      <c r="P61" s="29"/>
      <c r="Q61" s="29"/>
      <c r="R61" s="29"/>
      <c r="S61" s="29"/>
      <c r="T61" s="29"/>
      <c r="U61" s="29"/>
      <c r="V61" s="29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2:34" ht="13.5" customHeight="1">
      <c r="B62" s="3" t="s">
        <v>49</v>
      </c>
      <c r="C62" s="4" t="str">
        <f>B62</f>
        <v>(5020) FICA/EMPLOYER CONTRIBUTION</v>
      </c>
      <c r="D62" s="5"/>
      <c r="E62" s="5"/>
      <c r="F62" s="5"/>
      <c r="G62" s="14">
        <f>SUM(W62:AA62)</f>
        <v>0</v>
      </c>
      <c r="H62" s="17"/>
      <c r="I62" s="5"/>
      <c r="J62" s="16"/>
      <c r="K62" s="29"/>
      <c r="L62" s="30"/>
      <c r="M62" s="31"/>
      <c r="N62" s="30"/>
      <c r="O62" s="31"/>
      <c r="P62" s="29"/>
      <c r="Q62" s="29"/>
      <c r="R62" s="29"/>
      <c r="S62" s="29"/>
      <c r="T62" s="29"/>
      <c r="U62" s="29"/>
      <c r="V62" s="29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2:34" ht="13.5" customHeight="1">
      <c r="B63" s="3" t="s">
        <v>50</v>
      </c>
      <c r="C63" s="4" t="str">
        <f>B63</f>
        <v>(5021) UNEMPLOYMENT COMPENSATION TAX</v>
      </c>
      <c r="D63" s="5"/>
      <c r="E63" s="5"/>
      <c r="F63" s="5"/>
      <c r="G63" s="14">
        <f>SUM(W63:AA63)</f>
        <v>0</v>
      </c>
      <c r="H63" s="17"/>
      <c r="I63" s="5"/>
      <c r="J63" s="16"/>
      <c r="K63" s="29"/>
      <c r="L63" s="30"/>
      <c r="M63" s="31"/>
      <c r="N63" s="30"/>
      <c r="O63" s="31"/>
      <c r="P63" s="29"/>
      <c r="Q63" s="29"/>
      <c r="R63" s="29"/>
      <c r="S63" s="29"/>
      <c r="T63" s="29"/>
      <c r="U63" s="29"/>
      <c r="V63" s="29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2:34" ht="13.5" customHeight="1">
      <c r="B64" s="3" t="s">
        <v>51</v>
      </c>
      <c r="C64" s="4" t="str">
        <f>B64</f>
        <v>(5032) RELOCATION EXPENSE</v>
      </c>
      <c r="D64" s="5"/>
      <c r="E64" s="5"/>
      <c r="F64" s="5"/>
      <c r="G64" s="14">
        <f>SUM(W64:AA64)</f>
        <v>0</v>
      </c>
      <c r="H64" s="17"/>
      <c r="I64" s="5"/>
      <c r="J64" s="86"/>
      <c r="K64" s="91"/>
      <c r="L64" s="4"/>
      <c r="M64" s="96"/>
      <c r="N64" s="4"/>
      <c r="O64" s="96"/>
      <c r="P64" s="91"/>
      <c r="Q64" s="91"/>
      <c r="R64" s="91"/>
      <c r="S64" s="91"/>
      <c r="T64" s="91"/>
      <c r="U64" s="91"/>
      <c r="V64" s="91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2:34" ht="13.5" hidden="1">
      <c r="B65" s="3" t="s">
        <v>52</v>
      </c>
      <c r="C65" s="4" t="str">
        <f>B65</f>
        <v>(5040) POST RETIREMENT BENEFITS</v>
      </c>
      <c r="D65" s="5"/>
      <c r="E65" s="5"/>
      <c r="F65" s="5"/>
      <c r="G65" s="14">
        <f>SUM(W65:AA65)</f>
        <v>0</v>
      </c>
      <c r="H65" s="17"/>
      <c r="I65" s="5"/>
      <c r="J65" s="86"/>
      <c r="K65" s="91"/>
      <c r="L65" s="4"/>
      <c r="M65" s="96"/>
      <c r="N65" s="4"/>
      <c r="O65" s="96"/>
      <c r="P65" s="91"/>
      <c r="Q65" s="91"/>
      <c r="R65" s="91"/>
      <c r="S65" s="91"/>
      <c r="T65" s="91"/>
      <c r="U65" s="91"/>
      <c r="V65" s="91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2:34" ht="13.5" hidden="1">
      <c r="B66" s="3" t="s">
        <v>53</v>
      </c>
      <c r="C66" s="4" t="str">
        <f>B66</f>
        <v>(5041) BLUE CROSS REFUND</v>
      </c>
      <c r="D66" s="5"/>
      <c r="E66" s="5"/>
      <c r="F66" s="5"/>
      <c r="G66" s="14">
        <f>SUM(W66:AA66)</f>
        <v>0</v>
      </c>
      <c r="H66" s="17"/>
      <c r="I66" s="5"/>
      <c r="J66" s="86"/>
      <c r="K66" s="91"/>
      <c r="L66" s="4"/>
      <c r="M66" s="96"/>
      <c r="N66" s="4"/>
      <c r="O66" s="96"/>
      <c r="P66" s="91"/>
      <c r="Q66" s="91"/>
      <c r="R66" s="91"/>
      <c r="S66" s="91"/>
      <c r="T66" s="91"/>
      <c r="U66" s="91"/>
      <c r="V66" s="91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2:34" ht="13.5" customHeight="1">
      <c r="B67" s="3" t="s">
        <v>54</v>
      </c>
      <c r="C67" s="4" t="str">
        <f>B67</f>
        <v>(5100) TEMPORARY EMPLOYEES/OUTSIDE</v>
      </c>
      <c r="D67" s="5"/>
      <c r="E67" s="5"/>
      <c r="F67" s="5"/>
      <c r="G67" s="14">
        <f>SUM(W67:AA67)</f>
        <v>0</v>
      </c>
      <c r="H67" s="17"/>
      <c r="I67" s="5"/>
      <c r="J67" s="86"/>
      <c r="K67" s="91"/>
      <c r="L67" s="4"/>
      <c r="M67" s="96"/>
      <c r="N67" s="4"/>
      <c r="O67" s="96"/>
      <c r="P67" s="91"/>
      <c r="Q67" s="91"/>
      <c r="R67" s="91"/>
      <c r="S67" s="91"/>
      <c r="T67" s="91"/>
      <c r="U67" s="91"/>
      <c r="V67" s="91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2:34" ht="13.5" customHeight="1">
      <c r="B68" s="3" t="s">
        <v>55</v>
      </c>
      <c r="C68" s="4" t="str">
        <f>B68</f>
        <v>(5110) PROFESSIONAL SERVICES</v>
      </c>
      <c r="D68" s="5"/>
      <c r="E68" s="5"/>
      <c r="F68" s="5"/>
      <c r="G68" s="14">
        <f>SUM(W68:AA68)</f>
        <v>0</v>
      </c>
      <c r="H68" s="17"/>
      <c r="I68" s="5"/>
      <c r="J68" s="86"/>
      <c r="K68" s="91"/>
      <c r="L68" s="4"/>
      <c r="M68" s="96"/>
      <c r="N68" s="4"/>
      <c r="O68" s="96"/>
      <c r="P68" s="91"/>
      <c r="Q68" s="91"/>
      <c r="R68" s="91"/>
      <c r="S68" s="91"/>
      <c r="T68" s="91"/>
      <c r="U68" s="91"/>
      <c r="V68" s="91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2:34" ht="13.5" customHeight="1">
      <c r="B69" s="3" t="s">
        <v>56</v>
      </c>
      <c r="C69" s="4" t="str">
        <f>B69</f>
        <v>(5120) LEGAL FEES</v>
      </c>
      <c r="D69" s="5"/>
      <c r="E69" s="5"/>
      <c r="F69" s="5"/>
      <c r="G69" s="14">
        <f>SUM(W69:AA69)</f>
        <v>0</v>
      </c>
      <c r="H69" s="17"/>
      <c r="I69" s="5"/>
      <c r="J69" s="86"/>
      <c r="K69" s="91"/>
      <c r="L69" s="4"/>
      <c r="M69" s="96"/>
      <c r="N69" s="4"/>
      <c r="O69" s="96"/>
      <c r="P69" s="91"/>
      <c r="Q69" s="91"/>
      <c r="R69" s="91"/>
      <c r="S69" s="91"/>
      <c r="T69" s="91"/>
      <c r="U69" s="91"/>
      <c r="V69" s="91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2:34" ht="13.5" customHeight="1">
      <c r="B70" s="3" t="s">
        <v>57</v>
      </c>
      <c r="C70" s="4" t="str">
        <f>B70</f>
        <v>(5121) AUDIT/TAX FEES</v>
      </c>
      <c r="D70" s="5"/>
      <c r="E70" s="5"/>
      <c r="F70" s="5"/>
      <c r="G70" s="14">
        <f>SUM(W70:AA70)</f>
        <v>0</v>
      </c>
      <c r="H70" s="17"/>
      <c r="I70" s="5"/>
      <c r="J70" s="86"/>
      <c r="K70" s="91"/>
      <c r="L70" s="4"/>
      <c r="M70" s="96"/>
      <c r="N70" s="4"/>
      <c r="O70" s="96"/>
      <c r="P70" s="91"/>
      <c r="Q70" s="91"/>
      <c r="R70" s="91"/>
      <c r="S70" s="91"/>
      <c r="T70" s="91"/>
      <c r="U70" s="91"/>
      <c r="V70" s="91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2:34" ht="13.5" customHeight="1">
      <c r="B71" s="3" t="s">
        <v>58</v>
      </c>
      <c r="C71" s="4" t="str">
        <f>B71</f>
        <v>(5122) BANK S/C</v>
      </c>
      <c r="D71" s="5"/>
      <c r="E71" s="5"/>
      <c r="F71" s="5"/>
      <c r="G71" s="14">
        <f>SUM(W71:AA71)</f>
        <v>0</v>
      </c>
      <c r="H71" s="17"/>
      <c r="I71" s="5"/>
      <c r="J71" s="86"/>
      <c r="K71" s="91"/>
      <c r="L71" s="4"/>
      <c r="M71" s="96"/>
      <c r="N71" s="4"/>
      <c r="O71" s="96"/>
      <c r="P71" s="91"/>
      <c r="Q71" s="91"/>
      <c r="R71" s="91"/>
      <c r="S71" s="91"/>
      <c r="T71" s="91"/>
      <c r="U71" s="91"/>
      <c r="V71" s="91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</row>
    <row r="72" spans="2:34" ht="13.5" customHeight="1">
      <c r="B72" s="3" t="s">
        <v>59</v>
      </c>
      <c r="C72" s="4" t="str">
        <f>B72</f>
        <v>(5140) EQUIP/FURN REPAIRS</v>
      </c>
      <c r="D72" s="5"/>
      <c r="E72" s="5"/>
      <c r="F72" s="5"/>
      <c r="G72" s="14">
        <f>SUM(W72:AA72)</f>
        <v>0</v>
      </c>
      <c r="H72" s="17"/>
      <c r="I72" s="5"/>
      <c r="J72" s="86"/>
      <c r="K72" s="91"/>
      <c r="L72" s="4"/>
      <c r="M72" s="96"/>
      <c r="N72" s="4"/>
      <c r="O72" s="96"/>
      <c r="P72" s="91"/>
      <c r="Q72" s="91"/>
      <c r="R72" s="91"/>
      <c r="S72" s="91"/>
      <c r="T72" s="91"/>
      <c r="U72" s="91"/>
      <c r="V72" s="91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2:34" ht="13.5" customHeight="1">
      <c r="B73" s="3" t="s">
        <v>60</v>
      </c>
      <c r="C73" s="4" t="str">
        <f>B73</f>
        <v>(5141) MAINTENANCE AGREEMENTS</v>
      </c>
      <c r="D73" s="5"/>
      <c r="E73" s="5"/>
      <c r="F73" s="5"/>
      <c r="G73" s="14">
        <f>SUM(W73:AA73)</f>
        <v>0</v>
      </c>
      <c r="H73" s="17"/>
      <c r="I73" s="5"/>
      <c r="J73" s="86"/>
      <c r="K73" s="91"/>
      <c r="L73" s="4"/>
      <c r="M73" s="96"/>
      <c r="N73" s="4"/>
      <c r="O73" s="96"/>
      <c r="P73" s="91"/>
      <c r="Q73" s="91"/>
      <c r="R73" s="91"/>
      <c r="S73" s="91"/>
      <c r="T73" s="91"/>
      <c r="U73" s="91"/>
      <c r="V73" s="91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2:34" ht="13.5" customHeight="1">
      <c r="B74" s="3" t="s">
        <v>61</v>
      </c>
      <c r="C74" s="4" t="str">
        <f>B74</f>
        <v>(5150) MESSENGER SERVICE</v>
      </c>
      <c r="D74" s="5"/>
      <c r="E74" s="5"/>
      <c r="F74" s="5"/>
      <c r="G74" s="14">
        <f>SUM(W74:AA74)</f>
        <v>0</v>
      </c>
      <c r="H74" s="17"/>
      <c r="I74" s="5"/>
      <c r="J74" s="86"/>
      <c r="K74" s="91"/>
      <c r="L74" s="4"/>
      <c r="M74" s="96"/>
      <c r="N74" s="4"/>
      <c r="O74" s="96"/>
      <c r="P74" s="91"/>
      <c r="Q74" s="91"/>
      <c r="R74" s="91"/>
      <c r="S74" s="91"/>
      <c r="T74" s="91"/>
      <c r="U74" s="91"/>
      <c r="V74" s="91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2:34" ht="13.5" customHeight="1">
      <c r="B75" s="3" t="s">
        <v>62</v>
      </c>
      <c r="C75" s="4" t="str">
        <f>B75</f>
        <v>(5151) DUPLICATION/OUTSIDE</v>
      </c>
      <c r="D75" s="5"/>
      <c r="E75" s="5"/>
      <c r="F75" s="5"/>
      <c r="G75" s="14">
        <f>SUM(W75:AA75)</f>
        <v>0</v>
      </c>
      <c r="H75" s="17"/>
      <c r="I75" s="5"/>
      <c r="J75" s="86"/>
      <c r="K75" s="91"/>
      <c r="L75" s="4"/>
      <c r="M75" s="96"/>
      <c r="N75" s="4"/>
      <c r="O75" s="96"/>
      <c r="P75" s="91"/>
      <c r="Q75" s="91"/>
      <c r="R75" s="91"/>
      <c r="S75" s="91"/>
      <c r="T75" s="91"/>
      <c r="U75" s="91"/>
      <c r="V75" s="91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2:34" ht="13.5" customHeight="1">
      <c r="B76" s="3" t="s">
        <v>63</v>
      </c>
      <c r="C76" s="4" t="str">
        <f>B76</f>
        <v>(5210) TRANSPORTATION</v>
      </c>
      <c r="D76" s="5"/>
      <c r="E76" s="5"/>
      <c r="F76" s="5"/>
      <c r="G76" s="14">
        <f>SUM(W76:AA76)</f>
        <v>0</v>
      </c>
      <c r="H76" s="17"/>
      <c r="I76" s="5"/>
      <c r="J76" s="86"/>
      <c r="K76" s="91"/>
      <c r="L76" s="4"/>
      <c r="M76" s="96"/>
      <c r="N76" s="4"/>
      <c r="O76" s="96"/>
      <c r="P76" s="91"/>
      <c r="Q76" s="91"/>
      <c r="R76" s="91"/>
      <c r="S76" s="91"/>
      <c r="T76" s="91"/>
      <c r="U76" s="91"/>
      <c r="V76" s="91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2:34" ht="13.5" customHeight="1">
      <c r="B77" s="3" t="s">
        <v>64</v>
      </c>
      <c r="C77" s="4" t="str">
        <f>B77</f>
        <v>(5212) LODGING &amp; MEALS</v>
      </c>
      <c r="D77" s="5"/>
      <c r="E77" s="5"/>
      <c r="F77" s="5"/>
      <c r="G77" s="14">
        <f>SUM(W77:AA77)</f>
        <v>0</v>
      </c>
      <c r="H77" s="17"/>
      <c r="I77" s="5"/>
      <c r="J77" s="86"/>
      <c r="K77" s="91"/>
      <c r="L77" s="4"/>
      <c r="M77" s="96"/>
      <c r="N77" s="4"/>
      <c r="O77" s="96"/>
      <c r="P77" s="91"/>
      <c r="Q77" s="91"/>
      <c r="R77" s="91"/>
      <c r="S77" s="91"/>
      <c r="T77" s="91"/>
      <c r="U77" s="91"/>
      <c r="V77" s="91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</row>
    <row r="78" spans="2:34" ht="13.5" customHeight="1">
      <c r="B78" s="3" t="s">
        <v>65</v>
      </c>
      <c r="C78" s="4" t="str">
        <f>B78</f>
        <v>(5214) ENTERTAINMENT</v>
      </c>
      <c r="D78" s="5"/>
      <c r="E78" s="5"/>
      <c r="F78" s="5"/>
      <c r="G78" s="14">
        <f>SUM(W78:AA78)</f>
        <v>0</v>
      </c>
      <c r="H78" s="17"/>
      <c r="I78" s="5"/>
      <c r="J78" s="86"/>
      <c r="K78" s="91"/>
      <c r="L78" s="4"/>
      <c r="M78" s="96"/>
      <c r="N78" s="4"/>
      <c r="O78" s="96"/>
      <c r="P78" s="91"/>
      <c r="Q78" s="91"/>
      <c r="R78" s="91"/>
      <c r="S78" s="91"/>
      <c r="T78" s="91"/>
      <c r="U78" s="91"/>
      <c r="V78" s="91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2:34" ht="13.5" customHeight="1">
      <c r="B79" s="3" t="s">
        <v>66</v>
      </c>
      <c r="C79" s="4" t="str">
        <f>B79</f>
        <v>(5216) BUSINESS MEETINGS</v>
      </c>
      <c r="D79" s="5"/>
      <c r="E79" s="5"/>
      <c r="F79" s="5"/>
      <c r="G79" s="14">
        <f>SUM(W79:AA79)</f>
        <v>0</v>
      </c>
      <c r="H79" s="17"/>
      <c r="I79" s="5"/>
      <c r="J79" s="86"/>
      <c r="K79" s="91"/>
      <c r="L79" s="4"/>
      <c r="M79" s="96"/>
      <c r="N79" s="4"/>
      <c r="O79" s="96"/>
      <c r="P79" s="91"/>
      <c r="Q79" s="91"/>
      <c r="R79" s="91"/>
      <c r="S79" s="91"/>
      <c r="T79" s="91"/>
      <c r="U79" s="91"/>
      <c r="V79" s="91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2:34" ht="13.5" customHeight="1">
      <c r="B80" s="3" t="s">
        <v>67</v>
      </c>
      <c r="C80" s="4" t="str">
        <f>B80</f>
        <v>(5219) UNALLOCATED AMERICAN EXPRESS</v>
      </c>
      <c r="D80" s="5"/>
      <c r="E80" s="5"/>
      <c r="F80" s="5"/>
      <c r="G80" s="14">
        <f>SUM(W80:AA80)</f>
        <v>0</v>
      </c>
      <c r="H80" s="17"/>
      <c r="I80" s="5"/>
      <c r="J80" s="86"/>
      <c r="K80" s="91"/>
      <c r="L80" s="4"/>
      <c r="M80" s="96"/>
      <c r="N80" s="4"/>
      <c r="O80" s="96"/>
      <c r="P80" s="91"/>
      <c r="Q80" s="91"/>
      <c r="R80" s="91"/>
      <c r="S80" s="91"/>
      <c r="T80" s="91"/>
      <c r="U80" s="91"/>
      <c r="V80" s="91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2:34" ht="13.5" customHeight="1">
      <c r="B81" s="3" t="s">
        <v>68</v>
      </c>
      <c r="C81" s="4" t="str">
        <f>B81</f>
        <v>(5300) FACILITIES RENT</v>
      </c>
      <c r="D81" s="5"/>
      <c r="E81" s="5"/>
      <c r="F81" s="5"/>
      <c r="G81" s="14">
        <f>SUM(W81:AA81)</f>
        <v>0</v>
      </c>
      <c r="H81" s="17"/>
      <c r="I81" s="5"/>
      <c r="J81" s="86"/>
      <c r="K81" s="91"/>
      <c r="L81" s="4"/>
      <c r="M81" s="96"/>
      <c r="N81" s="4"/>
      <c r="O81" s="96"/>
      <c r="P81" s="91"/>
      <c r="Q81" s="91"/>
      <c r="R81" s="91"/>
      <c r="S81" s="91"/>
      <c r="T81" s="91"/>
      <c r="U81" s="91"/>
      <c r="V81" s="91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2:34" ht="13.5" customHeight="1">
      <c r="B82" s="3" t="s">
        <v>69</v>
      </c>
      <c r="C82" s="4" t="str">
        <f>B82</f>
        <v>(5301) CONFERENCE EQUIPMENT RENTAL</v>
      </c>
      <c r="D82" s="5"/>
      <c r="E82" s="5"/>
      <c r="F82" s="5"/>
      <c r="G82" s="14">
        <f>SUM(W82:AA82)</f>
        <v>0</v>
      </c>
      <c r="H82" s="17"/>
      <c r="I82" s="5"/>
      <c r="J82" s="86"/>
      <c r="K82" s="91"/>
      <c r="L82" s="4"/>
      <c r="M82" s="96"/>
      <c r="N82" s="4"/>
      <c r="O82" s="96"/>
      <c r="P82" s="91"/>
      <c r="Q82" s="91"/>
      <c r="R82" s="91"/>
      <c r="S82" s="91"/>
      <c r="T82" s="91"/>
      <c r="U82" s="91"/>
      <c r="V82" s="91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2:34" ht="13.5" customHeight="1">
      <c r="B83" s="3" t="s">
        <v>70</v>
      </c>
      <c r="C83" s="4" t="str">
        <f>B83</f>
        <v>(5302) MEAL FUNCTIONS</v>
      </c>
      <c r="D83" s="5"/>
      <c r="E83" s="5"/>
      <c r="F83" s="5"/>
      <c r="G83" s="14">
        <f>SUM(W83:AA83)</f>
        <v>0</v>
      </c>
      <c r="H83" s="17"/>
      <c r="I83" s="5">
        <v>800</v>
      </c>
      <c r="J83" s="86">
        <v>300</v>
      </c>
      <c r="K83" s="91"/>
      <c r="L83" s="4"/>
      <c r="M83" s="96"/>
      <c r="N83" s="4"/>
      <c r="O83" s="96"/>
      <c r="P83" s="91"/>
      <c r="Q83" s="91"/>
      <c r="R83" s="91"/>
      <c r="S83" s="91"/>
      <c r="T83" s="91">
        <v>300</v>
      </c>
      <c r="U83" s="91"/>
      <c r="V83" s="91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</row>
    <row r="84" spans="2:34" ht="13.5" customHeight="1">
      <c r="B84" s="3" t="s">
        <v>71</v>
      </c>
      <c r="C84" s="4" t="str">
        <f>B84</f>
        <v>(5303) EXHIBITS</v>
      </c>
      <c r="D84" s="5"/>
      <c r="E84" s="5"/>
      <c r="F84" s="5"/>
      <c r="G84" s="14">
        <f>SUM(W84:AA84)</f>
        <v>0</v>
      </c>
      <c r="H84" s="17"/>
      <c r="I84" s="5"/>
      <c r="J84" s="86"/>
      <c r="K84" s="91"/>
      <c r="L84" s="4"/>
      <c r="M84" s="96"/>
      <c r="N84" s="4"/>
      <c r="O84" s="96"/>
      <c r="P84" s="91"/>
      <c r="Q84" s="91"/>
      <c r="R84" s="91"/>
      <c r="S84" s="91"/>
      <c r="T84" s="91"/>
      <c r="U84" s="91"/>
      <c r="V84" s="91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2:34" ht="13.5" customHeight="1">
      <c r="B85" s="3" t="s">
        <v>72</v>
      </c>
      <c r="C85" s="4" t="str">
        <f>B85</f>
        <v>(5304) SPEAKER/GUEST EXPENSE</v>
      </c>
      <c r="D85" s="5"/>
      <c r="E85" s="5"/>
      <c r="F85" s="5"/>
      <c r="G85" s="14">
        <f>SUM(W85:AA85)</f>
        <v>0</v>
      </c>
      <c r="H85" s="17"/>
      <c r="I85" s="5"/>
      <c r="J85" s="86"/>
      <c r="K85" s="91"/>
      <c r="L85" s="4"/>
      <c r="M85" s="96"/>
      <c r="N85" s="4"/>
      <c r="O85" s="96"/>
      <c r="P85" s="91"/>
      <c r="Q85" s="91"/>
      <c r="R85" s="91"/>
      <c r="S85" s="91"/>
      <c r="T85" s="91"/>
      <c r="U85" s="91"/>
      <c r="V85" s="91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2:34" ht="13.5" customHeight="1">
      <c r="B86" s="3" t="s">
        <v>73</v>
      </c>
      <c r="C86" s="4" t="str">
        <f>B86</f>
        <v>(5305) SPEAKER/GUEST HONORARIUM</v>
      </c>
      <c r="D86" s="5"/>
      <c r="E86" s="5"/>
      <c r="F86" s="5"/>
      <c r="G86" s="14">
        <f>SUM(W86:AA86)</f>
        <v>0</v>
      </c>
      <c r="H86" s="17"/>
      <c r="I86" s="5"/>
      <c r="J86" s="86"/>
      <c r="K86" s="91"/>
      <c r="L86" s="4"/>
      <c r="M86" s="96"/>
      <c r="N86" s="4"/>
      <c r="O86" s="96"/>
      <c r="P86" s="91"/>
      <c r="Q86" s="91"/>
      <c r="R86" s="91"/>
      <c r="S86" s="91"/>
      <c r="T86" s="91"/>
      <c r="U86" s="91"/>
      <c r="V86" s="91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</row>
    <row r="87" spans="2:34" ht="13.5" customHeight="1">
      <c r="B87" s="3" t="s">
        <v>74</v>
      </c>
      <c r="C87" s="4" t="str">
        <f>B87</f>
        <v>(5306) AWARDS</v>
      </c>
      <c r="D87" s="5"/>
      <c r="E87" s="5"/>
      <c r="F87" s="5"/>
      <c r="G87" s="14">
        <f>SUM(W87:AA87)</f>
        <v>0</v>
      </c>
      <c r="H87" s="17"/>
      <c r="I87" s="5">
        <v>4000</v>
      </c>
      <c r="J87" s="86">
        <v>0</v>
      </c>
      <c r="K87" s="91"/>
      <c r="L87" s="4"/>
      <c r="M87" s="96"/>
      <c r="N87" s="4"/>
      <c r="O87" s="96"/>
      <c r="P87" s="91"/>
      <c r="Q87" s="91"/>
      <c r="R87" s="91"/>
      <c r="S87" s="91">
        <v>0</v>
      </c>
      <c r="T87" s="91"/>
      <c r="U87" s="91"/>
      <c r="V87" s="91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2:34" ht="13.5" customHeight="1">
      <c r="B88" s="3" t="s">
        <v>75</v>
      </c>
      <c r="C88" s="4" t="str">
        <f>B88</f>
        <v>(5307) SECURITY SERVICES</v>
      </c>
      <c r="D88" s="5"/>
      <c r="E88" s="5"/>
      <c r="F88" s="5"/>
      <c r="G88" s="14">
        <f>SUM(W88:AA88)</f>
        <v>0</v>
      </c>
      <c r="H88" s="17"/>
      <c r="I88" s="5"/>
      <c r="J88" s="86"/>
      <c r="K88" s="91"/>
      <c r="L88" s="4"/>
      <c r="M88" s="96"/>
      <c r="N88" s="4"/>
      <c r="O88" s="96"/>
      <c r="P88" s="91"/>
      <c r="Q88" s="91"/>
      <c r="R88" s="91"/>
      <c r="S88" s="91"/>
      <c r="T88" s="91"/>
      <c r="U88" s="91"/>
      <c r="V88" s="91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2:34" ht="13.5" customHeight="1">
      <c r="B89" s="3" t="s">
        <v>76</v>
      </c>
      <c r="C89" s="4" t="str">
        <f>B89</f>
        <v>(5308) SPECIAL TRANSPORTATION</v>
      </c>
      <c r="D89" s="5"/>
      <c r="E89" s="5"/>
      <c r="F89" s="5"/>
      <c r="G89" s="14">
        <f>SUM(W89:AA89)</f>
        <v>0</v>
      </c>
      <c r="H89" s="17"/>
      <c r="I89" s="5"/>
      <c r="J89" s="86"/>
      <c r="K89" s="91"/>
      <c r="L89" s="4"/>
      <c r="M89" s="96"/>
      <c r="N89" s="4"/>
      <c r="O89" s="96"/>
      <c r="P89" s="91"/>
      <c r="Q89" s="91"/>
      <c r="R89" s="91"/>
      <c r="S89" s="91"/>
      <c r="T89" s="91"/>
      <c r="U89" s="91"/>
      <c r="V89" s="91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2:34" ht="13.5" customHeight="1">
      <c r="B90" s="3" t="s">
        <v>77</v>
      </c>
      <c r="C90" s="4" t="str">
        <f>B90</f>
        <v>(5309) AUDIO/VISUAL EQUIPMENT RENTAL &amp; LABOR</v>
      </c>
      <c r="D90" s="5"/>
      <c r="E90" s="5"/>
      <c r="F90" s="5"/>
      <c r="G90" s="14">
        <f>SUM(W90:AA90)</f>
        <v>0</v>
      </c>
      <c r="H90" s="17"/>
      <c r="I90" s="5">
        <v>800</v>
      </c>
      <c r="J90" s="86">
        <v>800</v>
      </c>
      <c r="K90" s="91"/>
      <c r="L90" s="4"/>
      <c r="M90" s="96"/>
      <c r="N90" s="4"/>
      <c r="O90" s="96"/>
      <c r="P90" s="91"/>
      <c r="Q90" s="91"/>
      <c r="R90" s="91"/>
      <c r="S90" s="91"/>
      <c r="T90" s="91">
        <v>800</v>
      </c>
      <c r="U90" s="91"/>
      <c r="V90" s="91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2:34" ht="13.5" customHeight="1">
      <c r="B91" s="3" t="s">
        <v>78</v>
      </c>
      <c r="C91" s="4" t="str">
        <f>B91</f>
        <v>(5310) COMPUTER RENTAL/INTERNET CONNECTIONS</v>
      </c>
      <c r="D91" s="5"/>
      <c r="E91" s="5"/>
      <c r="F91" s="5"/>
      <c r="G91" s="14">
        <f>SUM(W91:AA91)</f>
        <v>0</v>
      </c>
      <c r="H91" s="17"/>
      <c r="I91" s="5"/>
      <c r="J91" s="86"/>
      <c r="K91" s="91"/>
      <c r="L91" s="4"/>
      <c r="M91" s="96"/>
      <c r="N91" s="4"/>
      <c r="O91" s="96"/>
      <c r="P91" s="91"/>
      <c r="Q91" s="91"/>
      <c r="R91" s="91"/>
      <c r="S91" s="91"/>
      <c r="T91" s="91"/>
      <c r="U91" s="91"/>
      <c r="V91" s="91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2:34" ht="13.5" customHeight="1">
      <c r="B92" s="3" t="s">
        <v>79</v>
      </c>
      <c r="C92" s="4" t="str">
        <f>B92</f>
        <v>(5350) PROGRAM ALLOCATION</v>
      </c>
      <c r="D92" s="5"/>
      <c r="E92" s="5"/>
      <c r="F92" s="5"/>
      <c r="G92" s="14">
        <f>SUM(W92:AA92)</f>
        <v>0</v>
      </c>
      <c r="H92" s="17"/>
      <c r="I92" s="5"/>
      <c r="J92" s="86"/>
      <c r="K92" s="91"/>
      <c r="L92" s="4"/>
      <c r="M92" s="96"/>
      <c r="N92" s="4"/>
      <c r="O92" s="96"/>
      <c r="P92" s="91"/>
      <c r="Q92" s="91"/>
      <c r="R92" s="91"/>
      <c r="S92" s="91"/>
      <c r="T92" s="91"/>
      <c r="U92" s="91"/>
      <c r="V92" s="91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2:34" ht="13.5" customHeight="1">
      <c r="B93" s="3" t="s">
        <v>80</v>
      </c>
      <c r="C93" s="4" t="str">
        <f>B93</f>
        <v>(5400) EDITORIAL/PROOFREADING/OUTSIDE</v>
      </c>
      <c r="D93" s="5"/>
      <c r="E93" s="5"/>
      <c r="F93" s="5"/>
      <c r="G93" s="14">
        <f>SUM(W93:AA93)</f>
        <v>0</v>
      </c>
      <c r="H93" s="17"/>
      <c r="I93" s="5"/>
      <c r="J93" s="86"/>
      <c r="K93" s="91"/>
      <c r="L93" s="4"/>
      <c r="M93" s="96"/>
      <c r="N93" s="4"/>
      <c r="O93" s="96"/>
      <c r="P93" s="91"/>
      <c r="Q93" s="91"/>
      <c r="R93" s="91"/>
      <c r="S93" s="91"/>
      <c r="T93" s="91"/>
      <c r="U93" s="91"/>
      <c r="V93" s="91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</row>
    <row r="94" spans="2:34" ht="13.5" customHeight="1">
      <c r="B94" s="3" t="s">
        <v>81</v>
      </c>
      <c r="C94" s="4" t="str">
        <f>B94</f>
        <v>(5401) TYPESETTING/COMPOSITION-OUTSD</v>
      </c>
      <c r="D94" s="5"/>
      <c r="E94" s="5"/>
      <c r="F94" s="5"/>
      <c r="G94" s="14">
        <f>SUM(W94:AA94)</f>
        <v>0</v>
      </c>
      <c r="H94" s="17"/>
      <c r="I94" s="5"/>
      <c r="J94" s="86"/>
      <c r="K94" s="91"/>
      <c r="L94" s="4"/>
      <c r="M94" s="96"/>
      <c r="N94" s="4"/>
      <c r="O94" s="96"/>
      <c r="P94" s="91"/>
      <c r="Q94" s="91"/>
      <c r="R94" s="91"/>
      <c r="S94" s="91"/>
      <c r="T94" s="91"/>
      <c r="U94" s="91"/>
      <c r="V94" s="91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2:34" ht="13.5" customHeight="1">
      <c r="B95" s="3" t="s">
        <v>82</v>
      </c>
      <c r="C95" s="4" t="str">
        <f>B95</f>
        <v>(5402) PRINTING-OUTSIDE</v>
      </c>
      <c r="D95" s="5"/>
      <c r="E95" s="5"/>
      <c r="F95" s="5">
        <v>696.32000000000005</v>
      </c>
      <c r="G95" s="14">
        <f>SUM(W95:AA95)</f>
        <v>0</v>
      </c>
      <c r="H95" s="17"/>
      <c r="I95" s="5"/>
      <c r="J95" s="86"/>
      <c r="K95" s="91"/>
      <c r="L95" s="4"/>
      <c r="M95" s="96"/>
      <c r="N95" s="4"/>
      <c r="O95" s="96"/>
      <c r="P95" s="91"/>
      <c r="Q95" s="91"/>
      <c r="R95" s="91"/>
      <c r="S95" s="91"/>
      <c r="T95" s="91"/>
      <c r="U95" s="91"/>
      <c r="V95" s="91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2:34" ht="13.5" customHeight="1">
      <c r="B96" s="3" t="s">
        <v>83</v>
      </c>
      <c r="C96" s="4" t="str">
        <f>B96</f>
        <v>(5403) BINDING-OUTSIDE</v>
      </c>
      <c r="D96" s="5"/>
      <c r="E96" s="5"/>
      <c r="F96" s="5"/>
      <c r="G96" s="14">
        <f>SUM(W96:AA96)</f>
        <v>0</v>
      </c>
      <c r="H96" s="17"/>
      <c r="I96" s="5"/>
      <c r="J96" s="86"/>
      <c r="K96" s="91"/>
      <c r="L96" s="4"/>
      <c r="M96" s="96"/>
      <c r="N96" s="4"/>
      <c r="O96" s="96"/>
      <c r="P96" s="91"/>
      <c r="Q96" s="91"/>
      <c r="R96" s="91"/>
      <c r="S96" s="91"/>
      <c r="T96" s="91"/>
      <c r="U96" s="91"/>
      <c r="V96" s="91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2:34" ht="13.5" customHeight="1">
      <c r="B97" s="3" t="s">
        <v>84</v>
      </c>
      <c r="C97" s="4" t="str">
        <f>B97</f>
        <v>(5404) DESIGN SERVICE-OUTSIDE</v>
      </c>
      <c r="D97" s="5"/>
      <c r="E97" s="5"/>
      <c r="F97" s="5"/>
      <c r="G97" s="14">
        <f>SUM(W97:AA97)</f>
        <v>0</v>
      </c>
      <c r="H97" s="17"/>
      <c r="I97" s="5"/>
      <c r="J97" s="86"/>
      <c r="K97" s="91"/>
      <c r="L97" s="4"/>
      <c r="M97" s="96"/>
      <c r="N97" s="4"/>
      <c r="O97" s="96"/>
      <c r="P97" s="91"/>
      <c r="Q97" s="91"/>
      <c r="R97" s="91"/>
      <c r="S97" s="91"/>
      <c r="T97" s="91"/>
      <c r="U97" s="91"/>
      <c r="V97" s="91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2:34" ht="13.5" customHeight="1">
      <c r="B98" s="3" t="s">
        <v>85</v>
      </c>
      <c r="C98" s="4" t="str">
        <f>B98</f>
        <v>(5406) REVIEW SERVICE</v>
      </c>
      <c r="D98" s="5"/>
      <c r="E98" s="5"/>
      <c r="F98" s="5"/>
      <c r="G98" s="14">
        <f>SUM(W98:AA98)</f>
        <v>0</v>
      </c>
      <c r="H98" s="17"/>
      <c r="I98" s="5"/>
      <c r="J98" s="86"/>
      <c r="K98" s="91"/>
      <c r="L98" s="4"/>
      <c r="M98" s="96"/>
      <c r="N98" s="4"/>
      <c r="O98" s="96"/>
      <c r="P98" s="91"/>
      <c r="Q98" s="91"/>
      <c r="R98" s="91"/>
      <c r="S98" s="91"/>
      <c r="T98" s="91"/>
      <c r="U98" s="91"/>
      <c r="V98" s="91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2:34" ht="13.5" customHeight="1">
      <c r="B99" s="3" t="s">
        <v>86</v>
      </c>
      <c r="C99" s="4" t="str">
        <f>B99</f>
        <v>(5410) MAIL SERVICE-OUTSIDE</v>
      </c>
      <c r="D99" s="5"/>
      <c r="E99" s="5"/>
      <c r="F99" s="5"/>
      <c r="G99" s="14">
        <f>SUM(W99:AA99)</f>
        <v>0</v>
      </c>
      <c r="H99" s="17"/>
      <c r="I99" s="5"/>
      <c r="J99" s="86"/>
      <c r="K99" s="91"/>
      <c r="L99" s="4"/>
      <c r="M99" s="96"/>
      <c r="N99" s="4"/>
      <c r="O99" s="96"/>
      <c r="P99" s="91"/>
      <c r="Q99" s="91"/>
      <c r="R99" s="91"/>
      <c r="S99" s="91"/>
      <c r="T99" s="91"/>
      <c r="U99" s="91"/>
      <c r="V99" s="91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2:34" ht="13.5" customHeight="1">
      <c r="B100" s="3" t="s">
        <v>87</v>
      </c>
      <c r="C100" s="4" t="str">
        <f>B100</f>
        <v>(5411) ADVERTISING/SPACE</v>
      </c>
      <c r="D100" s="5"/>
      <c r="E100" s="5"/>
      <c r="F100" s="5"/>
      <c r="G100" s="14">
        <f>SUM(W100:AA100)</f>
        <v>0</v>
      </c>
      <c r="H100" s="17"/>
      <c r="I100" s="5"/>
      <c r="J100" s="86"/>
      <c r="K100" s="91"/>
      <c r="L100" s="4"/>
      <c r="M100" s="96"/>
      <c r="N100" s="4"/>
      <c r="O100" s="96"/>
      <c r="P100" s="91"/>
      <c r="Q100" s="91"/>
      <c r="R100" s="91"/>
      <c r="S100" s="91"/>
      <c r="T100" s="91"/>
      <c r="U100" s="91"/>
      <c r="V100" s="91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2:34" ht="13.5" customHeight="1">
      <c r="B101" s="3" t="s">
        <v>88</v>
      </c>
      <c r="C101" s="4" t="str">
        <f>B101</f>
        <v>(5412) ADVERTISING/DIRECT</v>
      </c>
      <c r="D101" s="5"/>
      <c r="E101" s="5"/>
      <c r="F101" s="5"/>
      <c r="G101" s="14">
        <f>SUM(W101:AA101)</f>
        <v>0</v>
      </c>
      <c r="H101" s="17"/>
      <c r="I101" s="5"/>
      <c r="J101" s="86"/>
      <c r="K101" s="91"/>
      <c r="L101" s="4"/>
      <c r="M101" s="96"/>
      <c r="N101" s="4"/>
      <c r="O101" s="96"/>
      <c r="P101" s="91"/>
      <c r="Q101" s="91"/>
      <c r="R101" s="91"/>
      <c r="S101" s="91"/>
      <c r="T101" s="91"/>
      <c r="U101" s="91"/>
      <c r="V101" s="91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2:34" ht="13.5" customHeight="1">
      <c r="B102" s="3" t="s">
        <v>89</v>
      </c>
      <c r="C102" s="4" t="str">
        <f>B102</f>
        <v>(5413) MAIL LIST RENTAL</v>
      </c>
      <c r="D102" s="5"/>
      <c r="E102" s="5"/>
      <c r="F102" s="5"/>
      <c r="G102" s="14">
        <f>SUM(W102:AA102)</f>
        <v>0</v>
      </c>
      <c r="H102" s="17"/>
      <c r="I102" s="5"/>
      <c r="J102" s="86"/>
      <c r="K102" s="91"/>
      <c r="L102" s="4"/>
      <c r="M102" s="96"/>
      <c r="N102" s="4"/>
      <c r="O102" s="96"/>
      <c r="P102" s="91"/>
      <c r="Q102" s="91"/>
      <c r="R102" s="91"/>
      <c r="S102" s="91"/>
      <c r="T102" s="91"/>
      <c r="U102" s="91"/>
      <c r="V102" s="91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2:34" ht="13.5" customHeight="1">
      <c r="B103" s="3" t="s">
        <v>90</v>
      </c>
      <c r="C103" s="4" t="str">
        <f>B103</f>
        <v>(5414) SUPPLIES/PRODUCTION</v>
      </c>
      <c r="D103" s="5"/>
      <c r="E103" s="5"/>
      <c r="F103" s="5"/>
      <c r="G103" s="14">
        <f>SUM(W103:AA103)</f>
        <v>0</v>
      </c>
      <c r="H103" s="17"/>
      <c r="I103" s="5"/>
      <c r="J103" s="86"/>
      <c r="K103" s="91"/>
      <c r="L103" s="4"/>
      <c r="M103" s="96"/>
      <c r="N103" s="4"/>
      <c r="O103" s="96"/>
      <c r="P103" s="91"/>
      <c r="Q103" s="91"/>
      <c r="R103" s="91"/>
      <c r="S103" s="91"/>
      <c r="T103" s="91"/>
      <c r="U103" s="91"/>
      <c r="V103" s="91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2:34" ht="13.5" customHeight="1">
      <c r="B104" s="3" t="s">
        <v>91</v>
      </c>
      <c r="C104" s="4" t="str">
        <f>B104</f>
        <v>(5415) PRE-PRESS/PHOTOGRAPHIC SERVICE</v>
      </c>
      <c r="D104" s="5"/>
      <c r="E104" s="5"/>
      <c r="F104" s="5"/>
      <c r="G104" s="14">
        <f>SUM(W104:AA104)</f>
        <v>0</v>
      </c>
      <c r="H104" s="17"/>
      <c r="I104" s="5"/>
      <c r="J104" s="86"/>
      <c r="K104" s="91"/>
      <c r="L104" s="4"/>
      <c r="M104" s="96"/>
      <c r="N104" s="4"/>
      <c r="O104" s="96"/>
      <c r="P104" s="91"/>
      <c r="Q104" s="91"/>
      <c r="R104" s="91"/>
      <c r="S104" s="91"/>
      <c r="T104" s="91"/>
      <c r="U104" s="91"/>
      <c r="V104" s="91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2:34" ht="13.5" customHeight="1">
      <c r="B105" s="3" t="s">
        <v>92</v>
      </c>
      <c r="C105" s="4" t="str">
        <f>B105</f>
        <v>(5416) ADVERTISING PRODUCTION COST</v>
      </c>
      <c r="D105" s="5"/>
      <c r="E105" s="5"/>
      <c r="F105" s="5"/>
      <c r="G105" s="14">
        <f>SUM(W105:AA105)</f>
        <v>0</v>
      </c>
      <c r="H105" s="17"/>
      <c r="I105" s="5"/>
      <c r="J105" s="86"/>
      <c r="K105" s="91"/>
      <c r="L105" s="4"/>
      <c r="M105" s="96"/>
      <c r="N105" s="4"/>
      <c r="O105" s="96"/>
      <c r="P105" s="91"/>
      <c r="Q105" s="91"/>
      <c r="R105" s="91"/>
      <c r="S105" s="91"/>
      <c r="T105" s="91"/>
      <c r="U105" s="91"/>
      <c r="V105" s="91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2:34" ht="13.5" customHeight="1">
      <c r="B106" s="3" t="s">
        <v>93</v>
      </c>
      <c r="C106" s="4" t="str">
        <f>B106</f>
        <v>(5420) COPYRIGHT FEES</v>
      </c>
      <c r="D106" s="5"/>
      <c r="E106" s="5"/>
      <c r="F106" s="5"/>
      <c r="G106" s="14">
        <f>SUM(W106:AA106)</f>
        <v>0</v>
      </c>
      <c r="H106" s="17"/>
      <c r="I106" s="5"/>
      <c r="J106" s="86"/>
      <c r="K106" s="91"/>
      <c r="L106" s="4"/>
      <c r="M106" s="96"/>
      <c r="N106" s="4"/>
      <c r="O106" s="96"/>
      <c r="P106" s="91"/>
      <c r="Q106" s="91"/>
      <c r="R106" s="91"/>
      <c r="S106" s="91"/>
      <c r="T106" s="91"/>
      <c r="U106" s="91"/>
      <c r="V106" s="91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2:34" ht="13.5" customHeight="1">
      <c r="B107" s="3" t="s">
        <v>94</v>
      </c>
      <c r="C107" s="4" t="str">
        <f>B107</f>
        <v>(5430) WEB OPERATING EXPENSES</v>
      </c>
      <c r="D107" s="5"/>
      <c r="E107" s="5"/>
      <c r="F107" s="5"/>
      <c r="G107" s="14">
        <f>SUM(W107:AA107)</f>
        <v>0</v>
      </c>
      <c r="H107" s="17"/>
      <c r="I107" s="5"/>
      <c r="J107" s="86"/>
      <c r="K107" s="91"/>
      <c r="L107" s="4"/>
      <c r="M107" s="96"/>
      <c r="N107" s="4"/>
      <c r="O107" s="96"/>
      <c r="P107" s="91"/>
      <c r="Q107" s="91"/>
      <c r="R107" s="91"/>
      <c r="S107" s="91"/>
      <c r="T107" s="91"/>
      <c r="U107" s="91"/>
      <c r="V107" s="91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2:34" ht="13.5" customHeight="1">
      <c r="B108" s="3" t="s">
        <v>95</v>
      </c>
      <c r="C108" s="4" t="str">
        <f>B108</f>
        <v>(5431) WEBINAR/WEBCASTS/WEB CE EXP</v>
      </c>
      <c r="D108" s="5"/>
      <c r="E108" s="5"/>
      <c r="F108" s="5"/>
      <c r="G108" s="14">
        <f>SUM(W108:AA108)</f>
        <v>0</v>
      </c>
      <c r="H108" s="17"/>
      <c r="I108" s="5"/>
      <c r="J108" s="86"/>
      <c r="K108" s="91"/>
      <c r="L108" s="4"/>
      <c r="M108" s="96"/>
      <c r="N108" s="4"/>
      <c r="O108" s="96"/>
      <c r="P108" s="91"/>
      <c r="Q108" s="91"/>
      <c r="R108" s="91"/>
      <c r="S108" s="91"/>
      <c r="T108" s="91"/>
      <c r="U108" s="91"/>
      <c r="V108" s="91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2:34" ht="13.5" customHeight="1">
      <c r="B109" s="3" t="s">
        <v>96</v>
      </c>
      <c r="C109" s="4" t="str">
        <f>B109</f>
        <v>(5432) PURCHASED INVENTORY</v>
      </c>
      <c r="D109" s="5"/>
      <c r="E109" s="5"/>
      <c r="F109" s="5"/>
      <c r="G109" s="14">
        <f>SUM(W109:AA109)</f>
        <v>0</v>
      </c>
      <c r="H109" s="17"/>
      <c r="I109" s="5"/>
      <c r="J109" s="86"/>
      <c r="K109" s="91"/>
      <c r="L109" s="4"/>
      <c r="M109" s="96"/>
      <c r="N109" s="4"/>
      <c r="O109" s="96"/>
      <c r="P109" s="91"/>
      <c r="Q109" s="91"/>
      <c r="R109" s="91"/>
      <c r="S109" s="91"/>
      <c r="T109" s="91"/>
      <c r="U109" s="91"/>
      <c r="V109" s="91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2:34" ht="13.5" customHeight="1">
      <c r="B110" s="3" t="s">
        <v>97</v>
      </c>
      <c r="C110" s="4" t="str">
        <f>B110</f>
        <v>(5433) ORDER PROCESSING/FULFILLMENT</v>
      </c>
      <c r="D110" s="5"/>
      <c r="E110" s="5"/>
      <c r="F110" s="5"/>
      <c r="G110" s="14">
        <f>SUM(W110:AA110)</f>
        <v>0</v>
      </c>
      <c r="H110" s="17"/>
      <c r="I110" s="5"/>
      <c r="J110" s="86"/>
      <c r="K110" s="91"/>
      <c r="L110" s="4"/>
      <c r="M110" s="96"/>
      <c r="N110" s="4"/>
      <c r="O110" s="96"/>
      <c r="P110" s="91"/>
      <c r="Q110" s="91"/>
      <c r="R110" s="91"/>
      <c r="S110" s="91"/>
      <c r="T110" s="91"/>
      <c r="U110" s="91"/>
      <c r="V110" s="91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2:34" ht="13.5" customHeight="1">
      <c r="B111" s="3" t="s">
        <v>98</v>
      </c>
      <c r="C111" s="4" t="str">
        <f>B111</f>
        <v>(5480) COST OF SALES</v>
      </c>
      <c r="D111" s="5"/>
      <c r="E111" s="5"/>
      <c r="F111" s="5"/>
      <c r="G111" s="14">
        <f>SUM(W111:AA111)</f>
        <v>0</v>
      </c>
      <c r="H111" s="17"/>
      <c r="I111" s="5"/>
      <c r="J111" s="86"/>
      <c r="K111" s="91"/>
      <c r="L111" s="4"/>
      <c r="M111" s="96"/>
      <c r="N111" s="4"/>
      <c r="O111" s="96"/>
      <c r="P111" s="91"/>
      <c r="Q111" s="91"/>
      <c r="R111" s="91"/>
      <c r="S111" s="91"/>
      <c r="T111" s="91"/>
      <c r="U111" s="91"/>
      <c r="V111" s="91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2:34" ht="13.5" customHeight="1">
      <c r="B112" s="3" t="s">
        <v>99</v>
      </c>
      <c r="C112" s="4" t="str">
        <f>B112</f>
        <v>(5490) INVENTORY ADJUSTMENT</v>
      </c>
      <c r="D112" s="5"/>
      <c r="E112" s="5"/>
      <c r="F112" s="5"/>
      <c r="G112" s="14">
        <f>SUM(W112:AA112)</f>
        <v>0</v>
      </c>
      <c r="H112" s="17"/>
      <c r="I112" s="5"/>
      <c r="J112" s="86"/>
      <c r="K112" s="91"/>
      <c r="L112" s="4"/>
      <c r="M112" s="96"/>
      <c r="N112" s="4"/>
      <c r="O112" s="96"/>
      <c r="P112" s="91"/>
      <c r="Q112" s="91"/>
      <c r="R112" s="91"/>
      <c r="S112" s="91"/>
      <c r="T112" s="91"/>
      <c r="U112" s="91"/>
      <c r="V112" s="91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2:34" ht="13.5" customHeight="1">
      <c r="B113" s="3" t="s">
        <v>100</v>
      </c>
      <c r="C113" s="4" t="str">
        <f>B113</f>
        <v>(5499) INVENTORY RESERVE ADJUSTMENT</v>
      </c>
      <c r="D113" s="5"/>
      <c r="E113" s="5"/>
      <c r="F113" s="5"/>
      <c r="G113" s="14">
        <f>SUM(W113:AA113)</f>
        <v>0</v>
      </c>
      <c r="H113" s="17"/>
      <c r="I113" s="5"/>
      <c r="J113" s="86"/>
      <c r="K113" s="91"/>
      <c r="L113" s="4"/>
      <c r="M113" s="96"/>
      <c r="N113" s="4"/>
      <c r="O113" s="96"/>
      <c r="P113" s="91"/>
      <c r="Q113" s="91"/>
      <c r="R113" s="91"/>
      <c r="S113" s="91"/>
      <c r="T113" s="91"/>
      <c r="U113" s="91"/>
      <c r="V113" s="91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2:34" ht="13.5" customHeight="1">
      <c r="B114" s="3" t="s">
        <v>101</v>
      </c>
      <c r="C114" s="4" t="str">
        <f>B114</f>
        <v>(5030) STAFF RECRUITMENT/RELOCATION</v>
      </c>
      <c r="D114" s="5"/>
      <c r="E114" s="5"/>
      <c r="F114" s="5"/>
      <c r="G114" s="14">
        <f>SUM(W114:AA114)</f>
        <v>0</v>
      </c>
      <c r="H114" s="17"/>
      <c r="I114" s="5"/>
      <c r="J114" s="86"/>
      <c r="K114" s="91"/>
      <c r="L114" s="4"/>
      <c r="M114" s="96"/>
      <c r="N114" s="4"/>
      <c r="O114" s="96"/>
      <c r="P114" s="91"/>
      <c r="Q114" s="91"/>
      <c r="R114" s="91"/>
      <c r="S114" s="91"/>
      <c r="T114" s="91"/>
      <c r="U114" s="91"/>
      <c r="V114" s="91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2:34" ht="13.5" customHeight="1">
      <c r="B115" s="3" t="s">
        <v>102</v>
      </c>
      <c r="C115" s="4" t="str">
        <f>B115</f>
        <v>(5031) STAFF DEVELOPMENT</v>
      </c>
      <c r="D115" s="5"/>
      <c r="E115" s="5"/>
      <c r="F115" s="5"/>
      <c r="G115" s="14">
        <f>SUM(W115:AA115)</f>
        <v>0</v>
      </c>
      <c r="H115" s="17"/>
      <c r="I115" s="5"/>
      <c r="J115" s="86"/>
      <c r="K115" s="91"/>
      <c r="L115" s="4"/>
      <c r="M115" s="96"/>
      <c r="N115" s="4"/>
      <c r="O115" s="96"/>
      <c r="P115" s="91"/>
      <c r="Q115" s="91"/>
      <c r="R115" s="91"/>
      <c r="S115" s="91"/>
      <c r="T115" s="91"/>
      <c r="U115" s="91"/>
      <c r="V115" s="91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2:34" ht="13.5" customHeight="1">
      <c r="B116" s="3" t="s">
        <v>103</v>
      </c>
      <c r="C116" s="4" t="str">
        <f>B116</f>
        <v>(5500) SUPPLIES/OPERATING</v>
      </c>
      <c r="D116" s="5"/>
      <c r="E116" s="5"/>
      <c r="F116" s="5"/>
      <c r="G116" s="14">
        <f>SUM(W116:AA116)</f>
        <v>0</v>
      </c>
      <c r="H116" s="17"/>
      <c r="I116" s="5"/>
      <c r="J116" s="86"/>
      <c r="K116" s="91"/>
      <c r="L116" s="4"/>
      <c r="M116" s="96"/>
      <c r="N116" s="4"/>
      <c r="O116" s="96"/>
      <c r="P116" s="91"/>
      <c r="Q116" s="91"/>
      <c r="R116" s="91"/>
      <c r="S116" s="91"/>
      <c r="T116" s="91"/>
      <c r="U116" s="91"/>
      <c r="V116" s="91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2:34" ht="13.5" customHeight="1">
      <c r="B117" s="3" t="s">
        <v>104</v>
      </c>
      <c r="C117" s="4" t="str">
        <f>B117</f>
        <v>(5501) EQUIPMENT &amp; SOFTWARE/MINOR</v>
      </c>
      <c r="D117" s="5"/>
      <c r="E117" s="5"/>
      <c r="F117" s="5"/>
      <c r="G117" s="14">
        <f>SUM(W117:AA117)</f>
        <v>0</v>
      </c>
      <c r="H117" s="17"/>
      <c r="I117" s="5"/>
      <c r="J117" s="86"/>
      <c r="K117" s="91"/>
      <c r="L117" s="4"/>
      <c r="M117" s="96"/>
      <c r="N117" s="4"/>
      <c r="O117" s="96"/>
      <c r="P117" s="91"/>
      <c r="Q117" s="91"/>
      <c r="R117" s="91"/>
      <c r="S117" s="91"/>
      <c r="T117" s="91"/>
      <c r="U117" s="91"/>
      <c r="V117" s="91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2:34" ht="13.5" customHeight="1">
      <c r="B118" s="3" t="s">
        <v>105</v>
      </c>
      <c r="C118" s="4" t="str">
        <f>B118</f>
        <v>(5502) REFERENCE MATERIAL/PERIODICALS</v>
      </c>
      <c r="D118" s="5"/>
      <c r="E118" s="5"/>
      <c r="F118" s="5"/>
      <c r="G118" s="14">
        <f>SUM(W118:AA118)</f>
        <v>0</v>
      </c>
      <c r="H118" s="17"/>
      <c r="I118" s="5"/>
      <c r="J118" s="86"/>
      <c r="K118" s="91"/>
      <c r="L118" s="4"/>
      <c r="M118" s="96"/>
      <c r="N118" s="4"/>
      <c r="O118" s="96"/>
      <c r="P118" s="91"/>
      <c r="Q118" s="91"/>
      <c r="R118" s="91"/>
      <c r="S118" s="91"/>
      <c r="T118" s="91"/>
      <c r="U118" s="91"/>
      <c r="V118" s="91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2:34" ht="13.5" customHeight="1">
      <c r="B119" s="3" t="s">
        <v>106</v>
      </c>
      <c r="C119" s="4" t="str">
        <f>B119</f>
        <v>(5510) INSURANCE</v>
      </c>
      <c r="D119" s="5"/>
      <c r="E119" s="5"/>
      <c r="F119" s="5"/>
      <c r="G119" s="14">
        <f>SUM(W119:AA119)</f>
        <v>0</v>
      </c>
      <c r="H119" s="17"/>
      <c r="I119" s="5"/>
      <c r="J119" s="86"/>
      <c r="K119" s="91"/>
      <c r="L119" s="4"/>
      <c r="M119" s="96"/>
      <c r="N119" s="4"/>
      <c r="O119" s="96"/>
      <c r="P119" s="91"/>
      <c r="Q119" s="91"/>
      <c r="R119" s="91"/>
      <c r="S119" s="91"/>
      <c r="T119" s="91"/>
      <c r="U119" s="91"/>
      <c r="V119" s="91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2:34" ht="13.5" customHeight="1">
      <c r="B120" s="3" t="s">
        <v>107</v>
      </c>
      <c r="C120" s="4" t="str">
        <f>B120</f>
        <v>(5520) EQUIPMENT RENTAL/LEASE</v>
      </c>
      <c r="D120" s="5"/>
      <c r="E120" s="5"/>
      <c r="F120" s="5"/>
      <c r="G120" s="14">
        <f>SUM(W120:AA120)</f>
        <v>0</v>
      </c>
      <c r="H120" s="17"/>
      <c r="I120" s="5"/>
      <c r="J120" s="86"/>
      <c r="K120" s="91"/>
      <c r="L120" s="4"/>
      <c r="M120" s="96"/>
      <c r="N120" s="4"/>
      <c r="O120" s="96"/>
      <c r="P120" s="91"/>
      <c r="Q120" s="91"/>
      <c r="R120" s="91"/>
      <c r="S120" s="91"/>
      <c r="T120" s="91"/>
      <c r="U120" s="91"/>
      <c r="V120" s="91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2:34" ht="13.5" customHeight="1">
      <c r="B121" s="3" t="s">
        <v>108</v>
      </c>
      <c r="C121" s="4" t="str">
        <f>B121</f>
        <v>(5521) SPACE RENT</v>
      </c>
      <c r="D121" s="5"/>
      <c r="E121" s="5"/>
      <c r="F121" s="5"/>
      <c r="G121" s="14">
        <f>SUM(W121:AA121)</f>
        <v>0</v>
      </c>
      <c r="H121" s="17"/>
      <c r="I121" s="5"/>
      <c r="J121" s="86"/>
      <c r="K121" s="91"/>
      <c r="L121" s="4"/>
      <c r="M121" s="96"/>
      <c r="N121" s="4"/>
      <c r="O121" s="96"/>
      <c r="P121" s="91"/>
      <c r="Q121" s="91"/>
      <c r="R121" s="91"/>
      <c r="S121" s="91"/>
      <c r="T121" s="91"/>
      <c r="U121" s="91"/>
      <c r="V121" s="91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</row>
    <row r="122" spans="2:34" ht="13.5" customHeight="1">
      <c r="B122" s="3" t="s">
        <v>109</v>
      </c>
      <c r="C122" s="4" t="str">
        <f>B122</f>
        <v>(5522) TELEPHONE/FAX</v>
      </c>
      <c r="D122" s="5"/>
      <c r="E122" s="5"/>
      <c r="F122" s="5"/>
      <c r="G122" s="14">
        <f>SUM(W122:AA122)</f>
        <v>0</v>
      </c>
      <c r="H122" s="17"/>
      <c r="I122" s="5"/>
      <c r="J122" s="86"/>
      <c r="K122" s="91"/>
      <c r="L122" s="4"/>
      <c r="M122" s="96"/>
      <c r="N122" s="4"/>
      <c r="O122" s="96"/>
      <c r="P122" s="91"/>
      <c r="Q122" s="91"/>
      <c r="R122" s="91"/>
      <c r="S122" s="91"/>
      <c r="T122" s="91"/>
      <c r="U122" s="91"/>
      <c r="V122" s="91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2:34" ht="13.5" customHeight="1">
      <c r="B123" s="3" t="s">
        <v>110</v>
      </c>
      <c r="C123" s="4" t="str">
        <f>B123</f>
        <v>(5523) POSTAGE/E-MAIL</v>
      </c>
      <c r="D123" s="5"/>
      <c r="E123" s="5"/>
      <c r="F123" s="5"/>
      <c r="G123" s="14">
        <f>SUM(W123:AA123)</f>
        <v>0</v>
      </c>
      <c r="H123" s="17"/>
      <c r="I123" s="5"/>
      <c r="J123" s="86"/>
      <c r="K123" s="91"/>
      <c r="L123" s="4"/>
      <c r="M123" s="96"/>
      <c r="N123" s="4"/>
      <c r="O123" s="96"/>
      <c r="P123" s="91"/>
      <c r="Q123" s="91"/>
      <c r="R123" s="91"/>
      <c r="S123" s="91"/>
      <c r="T123" s="91"/>
      <c r="U123" s="91"/>
      <c r="V123" s="91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2:34" ht="13.5" customHeight="1">
      <c r="B124" s="3" t="s">
        <v>111</v>
      </c>
      <c r="C124" s="4" t="str">
        <f>B124</f>
        <v>(5525) UTILITIES</v>
      </c>
      <c r="D124" s="5"/>
      <c r="E124" s="5"/>
      <c r="F124" s="5"/>
      <c r="G124" s="14">
        <f>SUM(W124:AA124)</f>
        <v>0</v>
      </c>
      <c r="H124" s="17"/>
      <c r="I124" s="5"/>
      <c r="J124" s="86"/>
      <c r="K124" s="91"/>
      <c r="L124" s="4"/>
      <c r="M124" s="96"/>
      <c r="N124" s="4"/>
      <c r="O124" s="96"/>
      <c r="P124" s="91"/>
      <c r="Q124" s="91"/>
      <c r="R124" s="91"/>
      <c r="S124" s="91"/>
      <c r="T124" s="91"/>
      <c r="U124" s="91"/>
      <c r="V124" s="91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2:34" ht="13.5" customHeight="1">
      <c r="B125" s="3" t="s">
        <v>112</v>
      </c>
      <c r="C125" s="4" t="str">
        <f>B125</f>
        <v>(5530) DEPRECIATION F/E</v>
      </c>
      <c r="D125" s="5"/>
      <c r="E125" s="5"/>
      <c r="F125" s="5"/>
      <c r="G125" s="14">
        <f>SUM(W125:AA125)</f>
        <v>0</v>
      </c>
      <c r="H125" s="17"/>
      <c r="I125" s="5"/>
      <c r="J125" s="86"/>
      <c r="K125" s="91"/>
      <c r="L125" s="4"/>
      <c r="M125" s="96"/>
      <c r="N125" s="4"/>
      <c r="O125" s="96"/>
      <c r="P125" s="91"/>
      <c r="Q125" s="91"/>
      <c r="R125" s="91"/>
      <c r="S125" s="91"/>
      <c r="T125" s="91"/>
      <c r="U125" s="91"/>
      <c r="V125" s="91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</row>
    <row r="126" spans="2:34" ht="13.5" hidden="1">
      <c r="B126" s="3" t="s">
        <v>113</v>
      </c>
      <c r="C126" s="4" t="str">
        <f>B126</f>
        <v>(5531) DEPRECIATION BUILDING</v>
      </c>
      <c r="D126" s="5"/>
      <c r="E126" s="5"/>
      <c r="F126" s="5"/>
      <c r="G126" s="14">
        <f>SUM(W126:AA126)</f>
        <v>0</v>
      </c>
      <c r="H126" s="17"/>
      <c r="I126" s="5"/>
      <c r="J126" s="86"/>
      <c r="K126" s="91"/>
      <c r="L126" s="4"/>
      <c r="M126" s="96"/>
      <c r="N126" s="4"/>
      <c r="O126" s="96"/>
      <c r="P126" s="91"/>
      <c r="Q126" s="91"/>
      <c r="R126" s="91"/>
      <c r="S126" s="91"/>
      <c r="T126" s="91"/>
      <c r="U126" s="91"/>
      <c r="V126" s="91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2:34" ht="13.5" customHeight="1">
      <c r="B127" s="3" t="s">
        <v>114</v>
      </c>
      <c r="C127" s="4" t="str">
        <f>B127</f>
        <v>(5532) AMORT.- EQUIP N-S INTANGIBLE ASSETS</v>
      </c>
      <c r="D127" s="5"/>
      <c r="E127" s="5"/>
      <c r="F127" s="5"/>
      <c r="G127" s="14">
        <f>SUM(W127:AA127)</f>
        <v>0</v>
      </c>
      <c r="H127" s="17"/>
      <c r="I127" s="5"/>
      <c r="J127" s="86"/>
      <c r="K127" s="91"/>
      <c r="L127" s="4"/>
      <c r="M127" s="96"/>
      <c r="N127" s="4"/>
      <c r="O127" s="96"/>
      <c r="P127" s="91"/>
      <c r="Q127" s="91"/>
      <c r="R127" s="91"/>
      <c r="S127" s="91"/>
      <c r="T127" s="91"/>
      <c r="U127" s="91"/>
      <c r="V127" s="91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</row>
    <row r="128" spans="2:34" ht="13.5" hidden="1">
      <c r="B128" s="3" t="s">
        <v>115</v>
      </c>
      <c r="C128" s="4" t="str">
        <f>B128</f>
        <v>(5533) DO NOT USE N/S Intangible Assets</v>
      </c>
      <c r="D128" s="5"/>
      <c r="E128" s="5"/>
      <c r="F128" s="5"/>
      <c r="G128" s="14">
        <f>SUM(W128:AA128)</f>
        <v>0</v>
      </c>
      <c r="H128" s="17"/>
      <c r="I128" s="5"/>
      <c r="J128" s="86"/>
      <c r="K128" s="91"/>
      <c r="L128" s="4"/>
      <c r="M128" s="96"/>
      <c r="N128" s="4"/>
      <c r="O128" s="96"/>
      <c r="P128" s="91"/>
      <c r="Q128" s="91"/>
      <c r="R128" s="91"/>
      <c r="S128" s="91"/>
      <c r="T128" s="91"/>
      <c r="U128" s="91"/>
      <c r="V128" s="91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2:34" ht="13.5" customHeight="1">
      <c r="B129" s="3" t="s">
        <v>116</v>
      </c>
      <c r="C129" s="4" t="str">
        <f>B129</f>
        <v>(5540) ROYALTY EXPENSE</v>
      </c>
      <c r="D129" s="5"/>
      <c r="E129" s="5"/>
      <c r="F129" s="5"/>
      <c r="G129" s="14">
        <f>SUM(W129:AA129)</f>
        <v>0</v>
      </c>
      <c r="H129" s="17"/>
      <c r="I129" s="5"/>
      <c r="J129" s="86"/>
      <c r="K129" s="91"/>
      <c r="L129" s="4"/>
      <c r="M129" s="96"/>
      <c r="N129" s="4"/>
      <c r="O129" s="96"/>
      <c r="P129" s="91"/>
      <c r="Q129" s="91"/>
      <c r="R129" s="91"/>
      <c r="S129" s="91"/>
      <c r="T129" s="91"/>
      <c r="U129" s="91"/>
      <c r="V129" s="91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</row>
    <row r="130" spans="2:34" ht="13.5" hidden="1">
      <c r="B130" s="3" t="s">
        <v>117</v>
      </c>
      <c r="C130" s="4" t="str">
        <f>B130</f>
        <v>(5541) COLLECTION EXPENSE</v>
      </c>
      <c r="D130" s="5"/>
      <c r="E130" s="5"/>
      <c r="F130" s="5"/>
      <c r="G130" s="14">
        <f>SUM(W130:AA130)</f>
        <v>0</v>
      </c>
      <c r="H130" s="17"/>
      <c r="I130" s="5"/>
      <c r="J130" s="86"/>
      <c r="K130" s="91"/>
      <c r="L130" s="4"/>
      <c r="M130" s="96"/>
      <c r="N130" s="4"/>
      <c r="O130" s="96"/>
      <c r="P130" s="91"/>
      <c r="Q130" s="91"/>
      <c r="R130" s="91"/>
      <c r="S130" s="91"/>
      <c r="T130" s="91"/>
      <c r="U130" s="91"/>
      <c r="V130" s="91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</row>
    <row r="131" spans="2:34" ht="13.5" customHeight="1">
      <c r="B131" s="3" t="s">
        <v>118</v>
      </c>
      <c r="C131" s="4" t="str">
        <f>B131</f>
        <v>(5543) BAD DEBT EXPENSE</v>
      </c>
      <c r="D131" s="5"/>
      <c r="E131" s="5"/>
      <c r="F131" s="5"/>
      <c r="G131" s="14">
        <f>SUM(W131:AA131)</f>
        <v>0</v>
      </c>
      <c r="H131" s="17"/>
      <c r="I131" s="5"/>
      <c r="J131" s="86"/>
      <c r="K131" s="91"/>
      <c r="L131" s="4"/>
      <c r="M131" s="96"/>
      <c r="N131" s="4"/>
      <c r="O131" s="96"/>
      <c r="P131" s="91"/>
      <c r="Q131" s="91"/>
      <c r="R131" s="91"/>
      <c r="S131" s="91"/>
      <c r="T131" s="91"/>
      <c r="U131" s="91"/>
      <c r="V131" s="91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</row>
    <row r="132" spans="2:34" ht="13.5" customHeight="1">
      <c r="B132" s="3" t="s">
        <v>119</v>
      </c>
      <c r="C132" s="4" t="str">
        <f>B132</f>
        <v>(5544) INTEREST EXPENSE</v>
      </c>
      <c r="D132" s="5"/>
      <c r="E132" s="5"/>
      <c r="F132" s="5"/>
      <c r="G132" s="14">
        <f>SUM(W132:AA132)</f>
        <v>0</v>
      </c>
      <c r="H132" s="17"/>
      <c r="I132" s="5"/>
      <c r="J132" s="86"/>
      <c r="K132" s="91"/>
      <c r="L132" s="4"/>
      <c r="M132" s="96"/>
      <c r="N132" s="4"/>
      <c r="O132" s="96"/>
      <c r="P132" s="91"/>
      <c r="Q132" s="91"/>
      <c r="R132" s="91"/>
      <c r="S132" s="91"/>
      <c r="T132" s="91"/>
      <c r="U132" s="91"/>
      <c r="V132" s="91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2:34" ht="13.5" customHeight="1">
      <c r="B133" s="3" t="s">
        <v>120</v>
      </c>
      <c r="C133" s="4" t="str">
        <f>B133</f>
        <v>(5545) TAXES/PROPERTY</v>
      </c>
      <c r="D133" s="5"/>
      <c r="E133" s="5"/>
      <c r="F133" s="5"/>
      <c r="G133" s="14">
        <f>SUM(W133:AA133)</f>
        <v>0</v>
      </c>
      <c r="H133" s="17"/>
      <c r="I133" s="5"/>
      <c r="J133" s="86"/>
      <c r="K133" s="91"/>
      <c r="L133" s="4"/>
      <c r="M133" s="96"/>
      <c r="N133" s="4"/>
      <c r="O133" s="96"/>
      <c r="P133" s="91"/>
      <c r="Q133" s="91"/>
      <c r="R133" s="91"/>
      <c r="S133" s="91"/>
      <c r="T133" s="91"/>
      <c r="U133" s="91"/>
      <c r="V133" s="91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</row>
    <row r="134" spans="2:34" ht="13.5" customHeight="1">
      <c r="B134" s="3" t="s">
        <v>121</v>
      </c>
      <c r="C134" s="4" t="str">
        <f>B134</f>
        <v>(5550) PROMOTION</v>
      </c>
      <c r="D134" s="5"/>
      <c r="E134" s="5"/>
      <c r="F134" s="5"/>
      <c r="G134" s="14">
        <f>SUM(W134:AA134)</f>
        <v>0</v>
      </c>
      <c r="H134" s="17"/>
      <c r="I134" s="5"/>
      <c r="J134" s="86"/>
      <c r="K134" s="91"/>
      <c r="L134" s="4"/>
      <c r="M134" s="96"/>
      <c r="N134" s="4"/>
      <c r="O134" s="96"/>
      <c r="P134" s="91"/>
      <c r="Q134" s="91"/>
      <c r="R134" s="91"/>
      <c r="S134" s="91"/>
      <c r="T134" s="91"/>
      <c r="U134" s="91"/>
      <c r="V134" s="91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2:34" ht="13.5" customHeight="1">
      <c r="B135" s="3" t="s">
        <v>122</v>
      </c>
      <c r="C135" s="4" t="str">
        <f>B135</f>
        <v>(5560) ORG SUPPORT/CONTRIBUTION</v>
      </c>
      <c r="D135" s="5"/>
      <c r="E135" s="5"/>
      <c r="F135" s="5"/>
      <c r="G135" s="14">
        <f>SUM(W135:AA135)</f>
        <v>0</v>
      </c>
      <c r="H135" s="17"/>
      <c r="I135" s="5"/>
      <c r="J135" s="86"/>
      <c r="K135" s="91"/>
      <c r="L135" s="4"/>
      <c r="M135" s="96"/>
      <c r="N135" s="4"/>
      <c r="O135" s="96"/>
      <c r="P135" s="91"/>
      <c r="Q135" s="91"/>
      <c r="R135" s="91"/>
      <c r="S135" s="91"/>
      <c r="T135" s="91"/>
      <c r="U135" s="91"/>
      <c r="V135" s="91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</row>
    <row r="136" spans="2:34" ht="13.5" customHeight="1">
      <c r="B136" s="3" t="s">
        <v>123</v>
      </c>
      <c r="C136" s="4" t="str">
        <f>B136</f>
        <v>(5599) MISC EXPENSE</v>
      </c>
      <c r="D136" s="5"/>
      <c r="E136" s="5"/>
      <c r="F136" s="5">
        <v>917.17999999999995</v>
      </c>
      <c r="G136" s="14">
        <f>SUM(W136:AA136)</f>
        <v>0</v>
      </c>
      <c r="H136" s="17"/>
      <c r="I136" s="5"/>
      <c r="J136" s="86"/>
      <c r="K136" s="91"/>
      <c r="L136" s="4"/>
      <c r="M136" s="96"/>
      <c r="N136" s="4"/>
      <c r="O136" s="96"/>
      <c r="P136" s="91"/>
      <c r="Q136" s="91"/>
      <c r="R136" s="91"/>
      <c r="S136" s="91"/>
      <c r="T136" s="91"/>
      <c r="U136" s="91"/>
      <c r="V136" s="91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</row>
    <row r="137" spans="2:34" ht="13.5" customHeight="1">
      <c r="B137" s="3" t="s">
        <v>124</v>
      </c>
      <c r="C137" s="4" t="str">
        <f>B137</f>
        <v>(5800) IMPAIRMENT / GW INTANGIBLE ASSETS</v>
      </c>
      <c r="D137" s="5"/>
      <c r="E137" s="5"/>
      <c r="F137" s="5"/>
      <c r="G137" s="14">
        <f>SUM(W137:AA137)</f>
        <v>0</v>
      </c>
      <c r="H137" s="17"/>
      <c r="I137" s="5"/>
      <c r="J137" s="86"/>
      <c r="K137" s="91"/>
      <c r="L137" s="4"/>
      <c r="M137" s="96"/>
      <c r="N137" s="4"/>
      <c r="O137" s="96"/>
      <c r="P137" s="91"/>
      <c r="Q137" s="91"/>
      <c r="R137" s="91"/>
      <c r="S137" s="91"/>
      <c r="T137" s="91"/>
      <c r="U137" s="91"/>
      <c r="V137" s="9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2:34" ht="13.5" customHeight="1">
      <c r="B138" s="3" t="s">
        <v>125</v>
      </c>
      <c r="C138" s="4" t="str">
        <f>B138</f>
        <v>(5901) IUT/CPU</v>
      </c>
      <c r="D138" s="5"/>
      <c r="E138" s="5"/>
      <c r="F138" s="5"/>
      <c r="G138" s="14">
        <f>SUM(W138:AA138)</f>
        <v>0</v>
      </c>
      <c r="H138" s="17"/>
      <c r="I138" s="5"/>
      <c r="J138" s="86"/>
      <c r="K138" s="91"/>
      <c r="L138" s="4"/>
      <c r="M138" s="96"/>
      <c r="N138" s="4"/>
      <c r="O138" s="96"/>
      <c r="P138" s="91"/>
      <c r="Q138" s="91"/>
      <c r="R138" s="91"/>
      <c r="S138" s="91"/>
      <c r="T138" s="91"/>
      <c r="U138" s="91"/>
      <c r="V138" s="91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</row>
    <row r="139" spans="2:34" ht="13.5" customHeight="1">
      <c r="B139" s="3" t="s">
        <v>126</v>
      </c>
      <c r="C139" s="4" t="str">
        <f>B139</f>
        <v>(5902) IUT/DATA PROC</v>
      </c>
      <c r="D139" s="5"/>
      <c r="E139" s="5"/>
      <c r="F139" s="5"/>
      <c r="G139" s="14">
        <f>SUM(W139:AA139)</f>
        <v>0</v>
      </c>
      <c r="H139" s="17"/>
      <c r="I139" s="5"/>
      <c r="J139" s="86"/>
      <c r="K139" s="91"/>
      <c r="L139" s="4"/>
      <c r="M139" s="96"/>
      <c r="N139" s="4"/>
      <c r="O139" s="96"/>
      <c r="P139" s="91"/>
      <c r="Q139" s="91"/>
      <c r="R139" s="91"/>
      <c r="S139" s="91"/>
      <c r="T139" s="91"/>
      <c r="U139" s="91"/>
      <c r="V139" s="91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</row>
    <row r="140" spans="2:34" ht="13.5" customHeight="1">
      <c r="B140" s="3" t="s">
        <v>127</v>
      </c>
      <c r="C140" s="4" t="str">
        <f>B140</f>
        <v>(5903) IUT/SUBS PROC</v>
      </c>
      <c r="D140" s="5"/>
      <c r="E140" s="5"/>
      <c r="F140" s="5"/>
      <c r="G140" s="14">
        <f>SUM(W140:AA140)</f>
        <v>0</v>
      </c>
      <c r="H140" s="17"/>
      <c r="I140" s="5"/>
      <c r="J140" s="86"/>
      <c r="K140" s="91"/>
      <c r="L140" s="4"/>
      <c r="M140" s="96"/>
      <c r="N140" s="4"/>
      <c r="O140" s="96"/>
      <c r="P140" s="91"/>
      <c r="Q140" s="91"/>
      <c r="R140" s="91"/>
      <c r="S140" s="91"/>
      <c r="T140" s="91"/>
      <c r="U140" s="91"/>
      <c r="V140" s="91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2:34" ht="13.5" customHeight="1">
      <c r="B141" s="3" t="s">
        <v>128</v>
      </c>
      <c r="C141" s="4" t="str">
        <f>B141</f>
        <v>(5904) TRANSFER TO/FROM ENDOWMENT</v>
      </c>
      <c r="D141" s="5"/>
      <c r="E141" s="5"/>
      <c r="F141" s="5"/>
      <c r="G141" s="14">
        <f>SUM(W141:AA141)</f>
        <v>0</v>
      </c>
      <c r="H141" s="17"/>
      <c r="I141" s="5"/>
      <c r="J141" s="86"/>
      <c r="K141" s="91"/>
      <c r="L141" s="4"/>
      <c r="M141" s="96"/>
      <c r="N141" s="4"/>
      <c r="O141" s="96"/>
      <c r="P141" s="91"/>
      <c r="Q141" s="91"/>
      <c r="R141" s="91"/>
      <c r="S141" s="91"/>
      <c r="T141" s="91"/>
      <c r="U141" s="91"/>
      <c r="V141" s="91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</row>
    <row r="142" spans="2:34" ht="13.5" customHeight="1">
      <c r="B142" s="3" t="s">
        <v>129</v>
      </c>
      <c r="C142" s="4" t="str">
        <f>B142</f>
        <v>(5905) IUT/TELEPHONE</v>
      </c>
      <c r="D142" s="5"/>
      <c r="E142" s="5"/>
      <c r="F142" s="5"/>
      <c r="G142" s="14">
        <f>SUM(W142:AA142)</f>
        <v>0</v>
      </c>
      <c r="H142" s="17"/>
      <c r="I142" s="5"/>
      <c r="J142" s="86"/>
      <c r="K142" s="91"/>
      <c r="L142" s="4"/>
      <c r="M142" s="96"/>
      <c r="N142" s="4"/>
      <c r="O142" s="96"/>
      <c r="P142" s="91"/>
      <c r="Q142" s="91"/>
      <c r="R142" s="91"/>
      <c r="S142" s="91"/>
      <c r="T142" s="91"/>
      <c r="U142" s="91"/>
      <c r="V142" s="91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</row>
    <row r="143" spans="2:34" ht="13.5" customHeight="1">
      <c r="B143" s="3" t="s">
        <v>130</v>
      </c>
      <c r="C143" s="4" t="str">
        <f>B143</f>
        <v>(5906) IUT/ORDER BILLING</v>
      </c>
      <c r="D143" s="5"/>
      <c r="E143" s="5"/>
      <c r="F143" s="5"/>
      <c r="G143" s="14">
        <f>SUM(W143:AA143)</f>
        <v>0</v>
      </c>
      <c r="H143" s="17"/>
      <c r="I143" s="5"/>
      <c r="J143" s="86"/>
      <c r="K143" s="91"/>
      <c r="L143" s="4"/>
      <c r="M143" s="96"/>
      <c r="N143" s="4"/>
      <c r="O143" s="96"/>
      <c r="P143" s="91"/>
      <c r="Q143" s="91"/>
      <c r="R143" s="91"/>
      <c r="S143" s="91"/>
      <c r="T143" s="91"/>
      <c r="U143" s="91"/>
      <c r="V143" s="91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</row>
    <row r="144" spans="2:34" ht="13.5" customHeight="1">
      <c r="B144" s="3" t="s">
        <v>131</v>
      </c>
      <c r="C144" s="4" t="str">
        <f>B144</f>
        <v>(5908) IUT/MAINTENANCE</v>
      </c>
      <c r="D144" s="5"/>
      <c r="E144" s="5"/>
      <c r="F144" s="5"/>
      <c r="G144" s="14">
        <f>SUM(W144:AA144)</f>
        <v>0</v>
      </c>
      <c r="H144" s="17"/>
      <c r="I144" s="5"/>
      <c r="J144" s="86"/>
      <c r="K144" s="91"/>
      <c r="L144" s="4"/>
      <c r="M144" s="96"/>
      <c r="N144" s="4"/>
      <c r="O144" s="96"/>
      <c r="P144" s="91"/>
      <c r="Q144" s="91"/>
      <c r="R144" s="91"/>
      <c r="S144" s="91"/>
      <c r="T144" s="91"/>
      <c r="U144" s="91"/>
      <c r="V144" s="91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</row>
    <row r="145" spans="2:34" ht="13.5" customHeight="1">
      <c r="B145" s="3" t="s">
        <v>132</v>
      </c>
      <c r="C145" s="4" t="str">
        <f>B145</f>
        <v>(5909) IUT/DIST CTR</v>
      </c>
      <c r="D145" s="5"/>
      <c r="E145" s="5"/>
      <c r="F145" s="5"/>
      <c r="G145" s="14">
        <f>SUM(W145:AA145)</f>
        <v>0</v>
      </c>
      <c r="H145" s="17"/>
      <c r="I145" s="5"/>
      <c r="J145" s="86"/>
      <c r="K145" s="91"/>
      <c r="L145" s="4"/>
      <c r="M145" s="96"/>
      <c r="N145" s="4"/>
      <c r="O145" s="96"/>
      <c r="P145" s="91"/>
      <c r="Q145" s="91"/>
      <c r="R145" s="91"/>
      <c r="S145" s="91"/>
      <c r="T145" s="91"/>
      <c r="U145" s="91"/>
      <c r="V145" s="91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</row>
    <row r="146" spans="2:34" ht="13.5" customHeight="1">
      <c r="B146" s="3" t="s">
        <v>133</v>
      </c>
      <c r="C146" s="4" t="str">
        <f>B146</f>
        <v>(5910) IUT/REPRO CTR</v>
      </c>
      <c r="D146" s="5"/>
      <c r="E146" s="5"/>
      <c r="F146" s="5"/>
      <c r="G146" s="14">
        <f>SUM(W146:AA146)</f>
        <v>0</v>
      </c>
      <c r="H146" s="17"/>
      <c r="I146" s="5"/>
      <c r="J146" s="86"/>
      <c r="K146" s="91"/>
      <c r="L146" s="4"/>
      <c r="M146" s="96"/>
      <c r="N146" s="4"/>
      <c r="O146" s="96"/>
      <c r="P146" s="91"/>
      <c r="Q146" s="91"/>
      <c r="R146" s="91"/>
      <c r="S146" s="91"/>
      <c r="T146" s="91"/>
      <c r="U146" s="91"/>
      <c r="V146" s="91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</row>
    <row r="147" spans="2:34" ht="13.5" customHeight="1">
      <c r="B147" s="3" t="s">
        <v>134</v>
      </c>
      <c r="C147" s="4" t="str">
        <f>B147</f>
        <v>(5912) IUT-Copyediting/Proofreading</v>
      </c>
      <c r="D147" s="5"/>
      <c r="E147" s="5"/>
      <c r="F147" s="5"/>
      <c r="G147" s="14">
        <f>SUM(W147:AA147)</f>
        <v>0</v>
      </c>
      <c r="H147" s="17"/>
      <c r="I147" s="5"/>
      <c r="J147" s="86"/>
      <c r="K147" s="91"/>
      <c r="L147" s="4"/>
      <c r="M147" s="96"/>
      <c r="N147" s="4"/>
      <c r="O147" s="96"/>
      <c r="P147" s="91"/>
      <c r="Q147" s="91"/>
      <c r="R147" s="91"/>
      <c r="S147" s="91"/>
      <c r="T147" s="91"/>
      <c r="U147" s="91"/>
      <c r="V147" s="91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</row>
    <row r="148" spans="2:34" ht="13.5" customHeight="1">
      <c r="B148" s="3" t="s">
        <v>135</v>
      </c>
      <c r="C148" s="4" t="str">
        <f>B148</f>
        <v>(5913) IUT-Composition/Alteration</v>
      </c>
      <c r="D148" s="5"/>
      <c r="E148" s="5"/>
      <c r="F148" s="5"/>
      <c r="G148" s="14">
        <f>SUM(W148:AA148)</f>
        <v>0</v>
      </c>
      <c r="H148" s="17"/>
      <c r="I148" s="5"/>
      <c r="J148" s="86"/>
      <c r="K148" s="91"/>
      <c r="L148" s="4"/>
      <c r="M148" s="96"/>
      <c r="N148" s="4"/>
      <c r="O148" s="96"/>
      <c r="P148" s="91"/>
      <c r="Q148" s="91"/>
      <c r="R148" s="91"/>
      <c r="S148" s="91"/>
      <c r="T148" s="91"/>
      <c r="U148" s="91"/>
      <c r="V148" s="91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</row>
    <row r="149" spans="2:34" ht="13.5" customHeight="1">
      <c r="B149" s="3" t="s">
        <v>136</v>
      </c>
      <c r="C149" s="4" t="str">
        <f>B149</f>
        <v>(5940) IUT/REGISTRATION PROCESSING</v>
      </c>
      <c r="D149" s="5"/>
      <c r="E149" s="5"/>
      <c r="F149" s="5"/>
      <c r="G149" s="14">
        <f>SUM(W149:AA149)</f>
        <v>0</v>
      </c>
      <c r="H149" s="17"/>
      <c r="I149" s="5"/>
      <c r="J149" s="86"/>
      <c r="K149" s="91"/>
      <c r="L149" s="4"/>
      <c r="M149" s="96"/>
      <c r="N149" s="4"/>
      <c r="O149" s="96"/>
      <c r="P149" s="91"/>
      <c r="Q149" s="91"/>
      <c r="R149" s="91"/>
      <c r="S149" s="91"/>
      <c r="T149" s="91"/>
      <c r="U149" s="91"/>
      <c r="V149" s="91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</row>
    <row r="150" spans="2:34" ht="13.5" customHeight="1">
      <c r="B150" s="3" t="s">
        <v>137</v>
      </c>
      <c r="C150" s="4" t="str">
        <f>B150</f>
        <v>(5941) IUT/CHOICE</v>
      </c>
      <c r="D150" s="5"/>
      <c r="E150" s="5"/>
      <c r="F150" s="5"/>
      <c r="G150" s="14">
        <f>SUM(W150:AA150)</f>
        <v>0</v>
      </c>
      <c r="H150" s="17"/>
      <c r="I150" s="5"/>
      <c r="J150" s="86"/>
      <c r="K150" s="91"/>
      <c r="L150" s="4"/>
      <c r="M150" s="96"/>
      <c r="N150" s="4"/>
      <c r="O150" s="96"/>
      <c r="P150" s="91"/>
      <c r="Q150" s="91"/>
      <c r="R150" s="91"/>
      <c r="S150" s="91"/>
      <c r="T150" s="91"/>
      <c r="U150" s="91"/>
      <c r="V150" s="91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</row>
    <row r="151" spans="2:34" ht="13.5" customHeight="1">
      <c r="B151" s="3" t="s">
        <v>138</v>
      </c>
      <c r="C151" s="4" t="str">
        <f>B151</f>
        <v>(5942) IUT/ADVERTISING</v>
      </c>
      <c r="D151" s="5"/>
      <c r="E151" s="5"/>
      <c r="F151" s="5"/>
      <c r="G151" s="14">
        <f>SUM(W151:AA151)</f>
        <v>0</v>
      </c>
      <c r="H151" s="17"/>
      <c r="I151" s="5"/>
      <c r="J151" s="86"/>
      <c r="K151" s="91"/>
      <c r="L151" s="4"/>
      <c r="M151" s="96"/>
      <c r="N151" s="4"/>
      <c r="O151" s="96"/>
      <c r="P151" s="91"/>
      <c r="Q151" s="91"/>
      <c r="R151" s="91"/>
      <c r="S151" s="91"/>
      <c r="T151" s="91"/>
      <c r="U151" s="91"/>
      <c r="V151" s="91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</row>
    <row r="152" spans="2:34" ht="13.5" customHeight="1">
      <c r="B152" s="3" t="s">
        <v>139</v>
      </c>
      <c r="C152" s="4" t="str">
        <f>B152</f>
        <v>(5999) IUT/MISC</v>
      </c>
      <c r="D152" s="5"/>
      <c r="E152" s="5"/>
      <c r="F152" s="5"/>
      <c r="G152" s="14">
        <f>SUM(W152:AA152)</f>
        <v>0</v>
      </c>
      <c r="H152" s="17"/>
      <c r="I152" s="5"/>
      <c r="J152" s="86"/>
      <c r="K152" s="91"/>
      <c r="L152" s="4"/>
      <c r="M152" s="96"/>
      <c r="N152" s="4"/>
      <c r="O152" s="96"/>
      <c r="P152" s="91"/>
      <c r="Q152" s="91"/>
      <c r="R152" s="91"/>
      <c r="S152" s="91"/>
      <c r="T152" s="91"/>
      <c r="U152" s="91"/>
      <c r="V152" s="91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</row>
    <row r="153" spans="2:34" ht="13.5" customHeight="1">
      <c r="B153" s="3" t="s">
        <v>140</v>
      </c>
      <c r="C153" s="4" t="str">
        <f>B153</f>
        <v>(5911) IUT/OVERHEAD</v>
      </c>
      <c r="D153" s="5">
        <v>699.29999999999995</v>
      </c>
      <c r="E153" s="5"/>
      <c r="F153" s="5">
        <v>1626.24</v>
      </c>
      <c r="G153" s="14">
        <f>SUM(W153:AA153)</f>
        <v>0</v>
      </c>
      <c r="H153" s="17"/>
      <c r="I153" s="5">
        <v>331</v>
      </c>
      <c r="J153" s="86">
        <v>742</v>
      </c>
      <c r="K153" s="91"/>
      <c r="L153" s="4"/>
      <c r="M153" s="96"/>
      <c r="N153" s="4"/>
      <c r="O153" s="96"/>
      <c r="P153" s="91"/>
      <c r="Q153" s="91"/>
      <c r="R153" s="91"/>
      <c r="S153" s="91"/>
      <c r="T153" s="91">
        <v>742</v>
      </c>
      <c r="U153" s="91"/>
      <c r="V153" s="91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</row>
    <row r="154" spans="2:34" ht="13.5" customHeight="1">
      <c r="B154" s="3" t="s">
        <v>141</v>
      </c>
      <c r="C154" s="4" t="str">
        <f>B154</f>
        <v>(5998) IUT/ALLOCATIONS</v>
      </c>
      <c r="D154" s="5"/>
      <c r="E154" s="5"/>
      <c r="F154" s="5"/>
      <c r="G154" s="14">
        <f>SUM(W154:AA154)</f>
        <v>0</v>
      </c>
      <c r="H154" s="17"/>
      <c r="I154" s="5"/>
      <c r="J154" s="86"/>
      <c r="K154" s="91"/>
      <c r="L154" s="4"/>
      <c r="M154" s="96"/>
      <c r="N154" s="4"/>
      <c r="O154" s="96"/>
      <c r="P154" s="91"/>
      <c r="Q154" s="91"/>
      <c r="R154" s="91"/>
      <c r="S154" s="91"/>
      <c r="T154" s="91"/>
      <c r="U154" s="91"/>
      <c r="V154" s="91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</row>
    <row r="155" spans="2:34" ht="13.5" customHeight="1">
      <c r="B155" s="3" t="s">
        <v>142</v>
      </c>
      <c r="C155" s="4" t="str">
        <f>B155</f>
        <v>(5600) TAXES/INCOME</v>
      </c>
      <c r="D155" s="5"/>
      <c r="E155" s="5"/>
      <c r="F155" s="5"/>
      <c r="G155" s="14">
        <f>SUM(W155:AA155)</f>
        <v>0</v>
      </c>
      <c r="H155" s="17"/>
      <c r="I155" s="5"/>
      <c r="J155" s="86"/>
      <c r="K155" s="91"/>
      <c r="L155" s="4"/>
      <c r="M155" s="96"/>
      <c r="N155" s="4"/>
      <c r="O155" s="96"/>
      <c r="P155" s="91"/>
      <c r="Q155" s="91"/>
      <c r="R155" s="91"/>
      <c r="S155" s="91"/>
      <c r="T155" s="91"/>
      <c r="U155" s="91"/>
      <c r="V155" s="91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</row>
    <row r="156" spans="2:34" ht="13.5" customHeight="1">
      <c r="B156" s="7" t="s">
        <v>143</v>
      </c>
      <c r="C156" s="7" t="str">
        <f>B156</f>
        <v>(TEI) Total Expenses plus Taxes/Income</v>
      </c>
      <c r="D156" s="22">
        <v>699.29999999999995</v>
      </c>
      <c r="E156" s="22"/>
      <c r="F156" s="22">
        <v>3239.7399999999998</v>
      </c>
      <c r="G156" s="32">
        <f>SUM(W156:AA156)</f>
        <v>0</v>
      </c>
      <c r="H156" s="24"/>
      <c r="I156" s="25">
        <v>5931</v>
      </c>
      <c r="J156" s="26">
        <v>1842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2">
        <v>1842</v>
      </c>
      <c r="U156" s="25">
        <v>0</v>
      </c>
      <c r="V156" s="27">
        <v>0</v>
      </c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</row>
    <row r="157" spans="2:34" ht="13.5" customHeight="1">
      <c r="B157" s="3"/>
      <c r="D157" s="33"/>
      <c r="E157" s="33"/>
      <c r="F157" s="33"/>
      <c r="G157" s="34"/>
      <c r="H157" s="34"/>
      <c r="I157" s="33"/>
      <c r="J157" s="35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2:34" ht="13.5" customHeight="1">
      <c r="B158" s="7"/>
      <c r="C158" s="7" t="s">
        <v>175</v>
      </c>
      <c r="D158" s="36">
        <f>D47-D156</f>
        <v>2000.7</v>
      </c>
      <c r="E158" s="36">
        <f>E47-E156</f>
        <v>0</v>
      </c>
      <c r="F158" s="36">
        <f>F47-F156</f>
        <v>2920.2600000000002</v>
      </c>
      <c r="G158" s="37">
        <f>G47-G156</f>
        <v>0</v>
      </c>
      <c r="H158" s="38">
        <f>H47-H156</f>
        <v>0</v>
      </c>
      <c r="I158" s="39">
        <f>I47-I156</f>
        <v>1319</v>
      </c>
      <c r="J158" s="40">
        <f>J47-J156</f>
        <v>958</v>
      </c>
      <c r="K158" s="41">
        <f>K47-K156</f>
        <v>0</v>
      </c>
      <c r="L158" s="41">
        <f>L47-L156</f>
        <v>0</v>
      </c>
      <c r="M158" s="41">
        <f>M47-M156</f>
        <v>0</v>
      </c>
      <c r="N158" s="41">
        <f>N47-N156</f>
        <v>0</v>
      </c>
      <c r="O158" s="41">
        <f>O47-O156</f>
        <v>0</v>
      </c>
      <c r="P158" s="41">
        <f>P47-P156</f>
        <v>0</v>
      </c>
      <c r="Q158" s="41">
        <f>Q47-Q156</f>
        <v>0</v>
      </c>
      <c r="R158" s="41">
        <f>R47-R156</f>
        <v>0</v>
      </c>
      <c r="S158" s="41">
        <f>S47-S156</f>
        <v>0</v>
      </c>
      <c r="T158" s="36">
        <f>T47-T156</f>
        <v>958</v>
      </c>
      <c r="U158" s="39">
        <f>U47-U156</f>
        <v>0</v>
      </c>
      <c r="V158" s="41">
        <f>V47-V156</f>
        <v>0</v>
      </c>
    </row>
    <row r="159" spans="2:34" ht="13.5" customHeight="1"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2:34" ht="13.5" customHeight="1">
      <c r="B160" s="3" t="s">
        <v>144</v>
      </c>
      <c r="C160" s="42" t="str">
        <f>B160</f>
        <v>(3000) BEGINNING NET ASSETS</v>
      </c>
      <c r="D160" s="43"/>
      <c r="E160" s="43"/>
      <c r="F160" s="43"/>
      <c r="G160" s="43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</row>
    <row r="161" spans="2:34" ht="13.5" customHeight="1">
      <c r="B161" s="3" t="s">
        <v>145</v>
      </c>
      <c r="C161" s="42" t="str">
        <f>B161</f>
        <v>(5900) Transfer To Endowment</v>
      </c>
      <c r="D161" s="43"/>
      <c r="E161" s="43"/>
      <c r="F161" s="43"/>
      <c r="G161" s="43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</row>
    <row r="162" spans="8:22" ht="13.5" customHeight="1">
      <c r="H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</row>
    <row r="163" spans="8:22" ht="13.5" customHeight="1">
      <c r="H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</row>
    <row r="164" spans="8:22" ht="13.5" customHeight="1">
      <c r="H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</row>
    <row r="165" spans="8:22" ht="14.25" customHeight="1">
      <c r="H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</row>
  </sheetData>
  <sheetProtection formatColumns="0"/>
  <mergeCells count="3">
    <mergeCell ref="D4:O4"/>
    <mergeCell ref="D5:T5"/>
    <mergeCell ref="D6:R6"/>
  </mergeCells>
  <conditionalFormatting sqref="D10">
    <cfRule type="cellIs" priority="1" dxfId="0" operator="greaterThan">
      <formula>1000</formula>
    </cfRule>
  </conditionalFormatting>
  <conditionalFormatting sqref="E10">
    <cfRule type="cellIs" priority="2" dxfId="0" operator="greaterThan">
      <formula>1000</formula>
    </cfRule>
  </conditionalFormatting>
  <conditionalFormatting sqref="F10">
    <cfRule type="cellIs" priority="3" dxfId="0" operator="greaterThan">
      <formula>1000</formula>
    </cfRule>
  </conditionalFormatting>
  <conditionalFormatting sqref="G10">
    <cfRule type="cellIs" priority="4" dxfId="0" operator="greaterThan">
      <formula>1000</formula>
    </cfRule>
  </conditionalFormatting>
  <conditionalFormatting sqref="H10">
    <cfRule type="cellIs" priority="5" dxfId="0" operator="greaterThan">
      <formula>1000</formula>
    </cfRule>
  </conditionalFormatting>
  <conditionalFormatting sqref="I10">
    <cfRule type="cellIs" priority="6" dxfId="0" operator="greaterThan">
      <formula>1000</formula>
    </cfRule>
  </conditionalFormatting>
  <conditionalFormatting sqref="J10">
    <cfRule type="cellIs" priority="7" dxfId="0" operator="greaterThan">
      <formula>1000</formula>
    </cfRule>
  </conditionalFormatting>
  <conditionalFormatting sqref="K10">
    <cfRule type="cellIs" priority="8" dxfId="0" operator="greaterThan">
      <formula>1000</formula>
    </cfRule>
  </conditionalFormatting>
  <conditionalFormatting sqref="L10">
    <cfRule type="cellIs" priority="9" dxfId="0" operator="greaterThan">
      <formula>1000</formula>
    </cfRule>
  </conditionalFormatting>
  <conditionalFormatting sqref="M10">
    <cfRule type="cellIs" priority="10" dxfId="0" operator="greaterThan">
      <formula>1000</formula>
    </cfRule>
  </conditionalFormatting>
  <conditionalFormatting sqref="N10">
    <cfRule type="cellIs" priority="11" dxfId="0" operator="greaterThan">
      <formula>1000</formula>
    </cfRule>
  </conditionalFormatting>
  <conditionalFormatting sqref="O10">
    <cfRule type="cellIs" priority="12" dxfId="0" operator="greaterThan">
      <formula>1000</formula>
    </cfRule>
  </conditionalFormatting>
  <conditionalFormatting sqref="P10">
    <cfRule type="cellIs" priority="13" dxfId="0" operator="greaterThan">
      <formula>1000</formula>
    </cfRule>
  </conditionalFormatting>
  <conditionalFormatting sqref="Q10">
    <cfRule type="cellIs" priority="14" dxfId="0" operator="greaterThan">
      <formula>1000</formula>
    </cfRule>
  </conditionalFormatting>
  <conditionalFormatting sqref="R10">
    <cfRule type="cellIs" priority="15" dxfId="0" operator="greaterThan">
      <formula>1000</formula>
    </cfRule>
  </conditionalFormatting>
  <conditionalFormatting sqref="S10">
    <cfRule type="cellIs" priority="16" dxfId="0" operator="greaterThan">
      <formula>1000</formula>
    </cfRule>
  </conditionalFormatting>
  <conditionalFormatting sqref="T10">
    <cfRule type="cellIs" priority="17" dxfId="0" operator="greaterThan">
      <formula>1000</formula>
    </cfRule>
  </conditionalFormatting>
  <conditionalFormatting sqref="U10">
    <cfRule type="cellIs" priority="18" dxfId="0" operator="greaterThan">
      <formula>1000</formula>
    </cfRule>
  </conditionalFormatting>
  <conditionalFormatting sqref="V10">
    <cfRule type="cellIs" priority="19" dxfId="0" operator="greaterThan">
      <formula>1000</formula>
    </cfRule>
  </conditionalFormatting>
  <conditionalFormatting sqref="D10">
    <cfRule type="cellIs" priority="20" dxfId="0" operator="greaterThan">
      <formula>1000</formula>
    </cfRule>
  </conditionalFormatting>
  <conditionalFormatting sqref="E10">
    <cfRule type="cellIs" priority="21" dxfId="0" operator="greaterThan">
      <formula>1000</formula>
    </cfRule>
  </conditionalFormatting>
  <conditionalFormatting sqref="F10">
    <cfRule type="cellIs" priority="22" dxfId="0" operator="greaterThan">
      <formula>1000</formula>
    </cfRule>
  </conditionalFormatting>
  <conditionalFormatting sqref="G10">
    <cfRule type="cellIs" priority="23" dxfId="0" operator="greaterThan">
      <formula>1000</formula>
    </cfRule>
  </conditionalFormatting>
  <conditionalFormatting sqref="H10">
    <cfRule type="cellIs" priority="24" dxfId="0" operator="greaterThan">
      <formula>1000</formula>
    </cfRule>
  </conditionalFormatting>
  <conditionalFormatting sqref="I10">
    <cfRule type="cellIs" priority="25" dxfId="0" operator="greaterThan">
      <formula>1000</formula>
    </cfRule>
  </conditionalFormatting>
  <conditionalFormatting sqref="J10">
    <cfRule type="cellIs" priority="26" dxfId="0" operator="greaterThan">
      <formula>1000</formula>
    </cfRule>
  </conditionalFormatting>
  <conditionalFormatting sqref="K10">
    <cfRule type="cellIs" priority="27" dxfId="0" operator="greaterThan">
      <formula>1000</formula>
    </cfRule>
  </conditionalFormatting>
  <conditionalFormatting sqref="L10">
    <cfRule type="cellIs" priority="28" dxfId="0" operator="greaterThan">
      <formula>1000</formula>
    </cfRule>
  </conditionalFormatting>
  <conditionalFormatting sqref="M10">
    <cfRule type="cellIs" priority="29" dxfId="0" operator="greaterThan">
      <formula>1000</formula>
    </cfRule>
  </conditionalFormatting>
  <conditionalFormatting sqref="N10">
    <cfRule type="cellIs" priority="30" dxfId="0" operator="greaterThan">
      <formula>1000</formula>
    </cfRule>
  </conditionalFormatting>
  <conditionalFormatting sqref="O10">
    <cfRule type="cellIs" priority="31" dxfId="0" operator="greaterThan">
      <formula>1000</formula>
    </cfRule>
  </conditionalFormatting>
  <conditionalFormatting sqref="P10">
    <cfRule type="cellIs" priority="32" dxfId="0" operator="greaterThan">
      <formula>1000</formula>
    </cfRule>
  </conditionalFormatting>
  <conditionalFormatting sqref="Q10">
    <cfRule type="cellIs" priority="33" dxfId="0" operator="greaterThan">
      <formula>1000</formula>
    </cfRule>
  </conditionalFormatting>
  <conditionalFormatting sqref="R10">
    <cfRule type="cellIs" priority="34" dxfId="0" operator="greaterThan">
      <formula>1000</formula>
    </cfRule>
  </conditionalFormatting>
  <conditionalFormatting sqref="S10">
    <cfRule type="cellIs" priority="35" dxfId="0" operator="greaterThan">
      <formula>1000</formula>
    </cfRule>
  </conditionalFormatting>
  <conditionalFormatting sqref="T10">
    <cfRule type="cellIs" priority="36" dxfId="0" operator="greaterThan">
      <formula>1000</formula>
    </cfRule>
  </conditionalFormatting>
  <conditionalFormatting sqref="U10">
    <cfRule type="cellIs" priority="37" dxfId="0" operator="greaterThan">
      <formula>1000</formula>
    </cfRule>
  </conditionalFormatting>
  <conditionalFormatting sqref="V10">
    <cfRule type="cellIs" priority="38" dxfId="0" operator="greaterThan">
      <formula>1000</formula>
    </cfRule>
  </conditionalFormatting>
  <conditionalFormatting sqref="D10">
    <cfRule type="cellIs" priority="39" dxfId="0" operator="greaterThan">
      <formula>1000</formula>
    </cfRule>
  </conditionalFormatting>
  <conditionalFormatting sqref="E10">
    <cfRule type="cellIs" priority="40" dxfId="0" operator="greaterThan">
      <formula>1000</formula>
    </cfRule>
  </conditionalFormatting>
  <conditionalFormatting sqref="F10">
    <cfRule type="cellIs" priority="41" dxfId="0" operator="greaterThan">
      <formula>1000</formula>
    </cfRule>
  </conditionalFormatting>
  <conditionalFormatting sqref="G10">
    <cfRule type="cellIs" priority="42" dxfId="0" operator="greaterThan">
      <formula>1000</formula>
    </cfRule>
  </conditionalFormatting>
  <conditionalFormatting sqref="H10">
    <cfRule type="cellIs" priority="43" dxfId="0" operator="greaterThan">
      <formula>1000</formula>
    </cfRule>
  </conditionalFormatting>
  <conditionalFormatting sqref="I10">
    <cfRule type="cellIs" priority="44" dxfId="0" operator="greaterThan">
      <formula>1000</formula>
    </cfRule>
  </conditionalFormatting>
  <conditionalFormatting sqref="J10">
    <cfRule type="cellIs" priority="45" dxfId="0" operator="greaterThan">
      <formula>1000</formula>
    </cfRule>
  </conditionalFormatting>
  <conditionalFormatting sqref="K10">
    <cfRule type="cellIs" priority="46" dxfId="0" operator="greaterThan">
      <formula>1000</formula>
    </cfRule>
  </conditionalFormatting>
  <conditionalFormatting sqref="L10">
    <cfRule type="cellIs" priority="47" dxfId="0" operator="greaterThan">
      <formula>1000</formula>
    </cfRule>
  </conditionalFormatting>
  <conditionalFormatting sqref="M10">
    <cfRule type="cellIs" priority="48" dxfId="0" operator="greaterThan">
      <formula>1000</formula>
    </cfRule>
  </conditionalFormatting>
  <conditionalFormatting sqref="N10">
    <cfRule type="cellIs" priority="49" dxfId="0" operator="greaterThan">
      <formula>1000</formula>
    </cfRule>
  </conditionalFormatting>
  <conditionalFormatting sqref="O10">
    <cfRule type="cellIs" priority="50" dxfId="0" operator="greaterThan">
      <formula>1000</formula>
    </cfRule>
  </conditionalFormatting>
  <conditionalFormatting sqref="P10">
    <cfRule type="cellIs" priority="51" dxfId="0" operator="greaterThan">
      <formula>1000</formula>
    </cfRule>
  </conditionalFormatting>
  <conditionalFormatting sqref="Q10">
    <cfRule type="cellIs" priority="52" dxfId="0" operator="greaterThan">
      <formula>1000</formula>
    </cfRule>
  </conditionalFormatting>
  <conditionalFormatting sqref="R10">
    <cfRule type="cellIs" priority="53" dxfId="0" operator="greaterThan">
      <formula>1000</formula>
    </cfRule>
  </conditionalFormatting>
  <conditionalFormatting sqref="S10">
    <cfRule type="cellIs" priority="54" dxfId="0" operator="greaterThan">
      <formula>1000</formula>
    </cfRule>
  </conditionalFormatting>
  <conditionalFormatting sqref="T10">
    <cfRule type="cellIs" priority="55" dxfId="0" operator="greaterThan">
      <formula>1000</formula>
    </cfRule>
  </conditionalFormatting>
  <conditionalFormatting sqref="U10">
    <cfRule type="cellIs" priority="56" dxfId="0" operator="greaterThan">
      <formula>1000</formula>
    </cfRule>
  </conditionalFormatting>
  <conditionalFormatting sqref="V10">
    <cfRule type="cellIs" priority="57" dxfId="0" operator="greaterThan">
      <formula>1000</formula>
    </cfRule>
  </conditionalFormatting>
  <conditionalFormatting sqref="D10">
    <cfRule type="cellIs" priority="58" dxfId="0" operator="greaterThan">
      <formula>1000</formula>
    </cfRule>
  </conditionalFormatting>
  <conditionalFormatting sqref="E10">
    <cfRule type="cellIs" priority="59" dxfId="0" operator="greaterThan">
      <formula>1000</formula>
    </cfRule>
  </conditionalFormatting>
  <conditionalFormatting sqref="F10">
    <cfRule type="cellIs" priority="60" dxfId="0" operator="greaterThan">
      <formula>1000</formula>
    </cfRule>
  </conditionalFormatting>
  <conditionalFormatting sqref="G10">
    <cfRule type="cellIs" priority="61" dxfId="0" operator="greaterThan">
      <formula>1000</formula>
    </cfRule>
  </conditionalFormatting>
  <conditionalFormatting sqref="H10">
    <cfRule type="cellIs" priority="62" dxfId="0" operator="greaterThan">
      <formula>1000</formula>
    </cfRule>
  </conditionalFormatting>
  <conditionalFormatting sqref="I10">
    <cfRule type="cellIs" priority="63" dxfId="0" operator="greaterThan">
      <formula>1000</formula>
    </cfRule>
  </conditionalFormatting>
  <conditionalFormatting sqref="J10">
    <cfRule type="cellIs" priority="64" dxfId="0" operator="greaterThan">
      <formula>1000</formula>
    </cfRule>
  </conditionalFormatting>
  <conditionalFormatting sqref="K10">
    <cfRule type="cellIs" priority="65" dxfId="0" operator="greaterThan">
      <formula>1000</formula>
    </cfRule>
  </conditionalFormatting>
  <conditionalFormatting sqref="L10">
    <cfRule type="cellIs" priority="66" dxfId="0" operator="greaterThan">
      <formula>1000</formula>
    </cfRule>
  </conditionalFormatting>
  <conditionalFormatting sqref="M10">
    <cfRule type="cellIs" priority="67" dxfId="0" operator="greaterThan">
      <formula>1000</formula>
    </cfRule>
  </conditionalFormatting>
  <conditionalFormatting sqref="N10">
    <cfRule type="cellIs" priority="68" dxfId="0" operator="greaterThan">
      <formula>1000</formula>
    </cfRule>
  </conditionalFormatting>
  <conditionalFormatting sqref="O10">
    <cfRule type="cellIs" priority="69" dxfId="0" operator="greaterThan">
      <formula>1000</formula>
    </cfRule>
  </conditionalFormatting>
  <conditionalFormatting sqref="P10">
    <cfRule type="cellIs" priority="70" dxfId="0" operator="greaterThan">
      <formula>1000</formula>
    </cfRule>
  </conditionalFormatting>
  <conditionalFormatting sqref="Q10">
    <cfRule type="cellIs" priority="71" dxfId="0" operator="greaterThan">
      <formula>1000</formula>
    </cfRule>
  </conditionalFormatting>
  <conditionalFormatting sqref="R10">
    <cfRule type="cellIs" priority="72" dxfId="0" operator="greaterThan">
      <formula>1000</formula>
    </cfRule>
  </conditionalFormatting>
  <conditionalFormatting sqref="S10">
    <cfRule type="cellIs" priority="73" dxfId="0" operator="greaterThan">
      <formula>1000</formula>
    </cfRule>
  </conditionalFormatting>
  <conditionalFormatting sqref="T10">
    <cfRule type="cellIs" priority="74" dxfId="0" operator="greaterThan">
      <formula>1000</formula>
    </cfRule>
  </conditionalFormatting>
  <conditionalFormatting sqref="U10">
    <cfRule type="cellIs" priority="75" dxfId="0" operator="greaterThan">
      <formula>1000</formula>
    </cfRule>
  </conditionalFormatting>
  <conditionalFormatting sqref="V10">
    <cfRule type="cellIs" priority="76" dxfId="0" operator="greaterThan">
      <formula>1000</formula>
    </cfRule>
  </conditionalFormatting>
  <conditionalFormatting sqref="D10">
    <cfRule type="cellIs" priority="77" dxfId="0" operator="greaterThan">
      <formula>1000</formula>
    </cfRule>
  </conditionalFormatting>
  <conditionalFormatting sqref="E10">
    <cfRule type="cellIs" priority="78" dxfId="0" operator="greaterThan">
      <formula>1000</formula>
    </cfRule>
  </conditionalFormatting>
  <conditionalFormatting sqref="F10">
    <cfRule type="cellIs" priority="79" dxfId="0" operator="greaterThan">
      <formula>1000</formula>
    </cfRule>
  </conditionalFormatting>
  <conditionalFormatting sqref="G10">
    <cfRule type="cellIs" priority="80" dxfId="0" operator="greaterThan">
      <formula>1000</formula>
    </cfRule>
  </conditionalFormatting>
  <conditionalFormatting sqref="H10">
    <cfRule type="cellIs" priority="81" dxfId="0" operator="greaterThan">
      <formula>1000</formula>
    </cfRule>
  </conditionalFormatting>
  <conditionalFormatting sqref="I10">
    <cfRule type="cellIs" priority="82" dxfId="0" operator="greaterThan">
      <formula>1000</formula>
    </cfRule>
  </conditionalFormatting>
  <conditionalFormatting sqref="J10">
    <cfRule type="cellIs" priority="83" dxfId="0" operator="greaterThan">
      <formula>1000</formula>
    </cfRule>
  </conditionalFormatting>
  <conditionalFormatting sqref="K10">
    <cfRule type="cellIs" priority="84" dxfId="0" operator="greaterThan">
      <formula>1000</formula>
    </cfRule>
  </conditionalFormatting>
  <conditionalFormatting sqref="L10">
    <cfRule type="cellIs" priority="85" dxfId="0" operator="greaterThan">
      <formula>1000</formula>
    </cfRule>
  </conditionalFormatting>
  <conditionalFormatting sqref="M10">
    <cfRule type="cellIs" priority="86" dxfId="0" operator="greaterThan">
      <formula>1000</formula>
    </cfRule>
  </conditionalFormatting>
  <conditionalFormatting sqref="N10">
    <cfRule type="cellIs" priority="87" dxfId="0" operator="greaterThan">
      <formula>1000</formula>
    </cfRule>
  </conditionalFormatting>
  <conditionalFormatting sqref="O10">
    <cfRule type="cellIs" priority="88" dxfId="0" operator="greaterThan">
      <formula>1000</formula>
    </cfRule>
  </conditionalFormatting>
  <conditionalFormatting sqref="P10">
    <cfRule type="cellIs" priority="89" dxfId="0" operator="greaterThan">
      <formula>1000</formula>
    </cfRule>
  </conditionalFormatting>
  <conditionalFormatting sqref="Q10">
    <cfRule type="cellIs" priority="90" dxfId="0" operator="greaterThan">
      <formula>1000</formula>
    </cfRule>
  </conditionalFormatting>
  <conditionalFormatting sqref="R10">
    <cfRule type="cellIs" priority="91" dxfId="0" operator="greaterThan">
      <formula>1000</formula>
    </cfRule>
  </conditionalFormatting>
  <conditionalFormatting sqref="S10">
    <cfRule type="cellIs" priority="92" dxfId="0" operator="greaterThan">
      <formula>1000</formula>
    </cfRule>
  </conditionalFormatting>
  <conditionalFormatting sqref="T10">
    <cfRule type="cellIs" priority="93" dxfId="0" operator="greaterThan">
      <formula>1000</formula>
    </cfRule>
  </conditionalFormatting>
  <conditionalFormatting sqref="U10">
    <cfRule type="cellIs" priority="94" dxfId="0" operator="greaterThan">
      <formula>1000</formula>
    </cfRule>
  </conditionalFormatting>
  <conditionalFormatting sqref="V10">
    <cfRule type="cellIs" priority="95" dxfId="0" operator="greaterThan">
      <formula>1000</formula>
    </cfRule>
  </conditionalFormatting>
  <conditionalFormatting sqref="D10">
    <cfRule type="cellIs" priority="96" dxfId="0" operator="greaterThan">
      <formula>1000</formula>
    </cfRule>
  </conditionalFormatting>
  <conditionalFormatting sqref="E10">
    <cfRule type="cellIs" priority="97" dxfId="0" operator="greaterThan">
      <formula>1000</formula>
    </cfRule>
  </conditionalFormatting>
  <conditionalFormatting sqref="F10">
    <cfRule type="cellIs" priority="98" dxfId="0" operator="greaterThan">
      <formula>1000</formula>
    </cfRule>
  </conditionalFormatting>
  <conditionalFormatting sqref="G10">
    <cfRule type="cellIs" priority="99" dxfId="0" operator="greaterThan">
      <formula>1000</formula>
    </cfRule>
  </conditionalFormatting>
  <conditionalFormatting sqref="H10">
    <cfRule type="cellIs" priority="100" dxfId="0" operator="greaterThan">
      <formula>1000</formula>
    </cfRule>
  </conditionalFormatting>
  <conditionalFormatting sqref="I10">
    <cfRule type="cellIs" priority="101" dxfId="0" operator="greaterThan">
      <formula>1000</formula>
    </cfRule>
  </conditionalFormatting>
  <conditionalFormatting sqref="J10">
    <cfRule type="cellIs" priority="102" dxfId="0" operator="greaterThan">
      <formula>1000</formula>
    </cfRule>
  </conditionalFormatting>
  <conditionalFormatting sqref="K10">
    <cfRule type="cellIs" priority="103" dxfId="0" operator="greaterThan">
      <formula>1000</formula>
    </cfRule>
  </conditionalFormatting>
  <conditionalFormatting sqref="L10">
    <cfRule type="cellIs" priority="104" dxfId="0" operator="greaterThan">
      <formula>1000</formula>
    </cfRule>
  </conditionalFormatting>
  <conditionalFormatting sqref="M10">
    <cfRule type="cellIs" priority="105" dxfId="0" operator="greaterThan">
      <formula>1000</formula>
    </cfRule>
  </conditionalFormatting>
  <conditionalFormatting sqref="N10">
    <cfRule type="cellIs" priority="106" dxfId="0" operator="greaterThan">
      <formula>1000</formula>
    </cfRule>
  </conditionalFormatting>
  <conditionalFormatting sqref="O10">
    <cfRule type="cellIs" priority="107" dxfId="0" operator="greaterThan">
      <formula>1000</formula>
    </cfRule>
  </conditionalFormatting>
  <conditionalFormatting sqref="P10">
    <cfRule type="cellIs" priority="108" dxfId="0" operator="greaterThan">
      <formula>1000</formula>
    </cfRule>
  </conditionalFormatting>
  <conditionalFormatting sqref="Q10">
    <cfRule type="cellIs" priority="109" dxfId="0" operator="greaterThan">
      <formula>1000</formula>
    </cfRule>
  </conditionalFormatting>
  <conditionalFormatting sqref="R10">
    <cfRule type="cellIs" priority="110" dxfId="0" operator="greaterThan">
      <formula>1000</formula>
    </cfRule>
  </conditionalFormatting>
  <conditionalFormatting sqref="S10">
    <cfRule type="cellIs" priority="111" dxfId="0" operator="greaterThan">
      <formula>1000</formula>
    </cfRule>
  </conditionalFormatting>
  <conditionalFormatting sqref="T10">
    <cfRule type="cellIs" priority="112" dxfId="0" operator="greaterThan">
      <formula>1000</formula>
    </cfRule>
  </conditionalFormatting>
  <conditionalFormatting sqref="U10">
    <cfRule type="cellIs" priority="113" dxfId="0" operator="greaterThan">
      <formula>1000</formula>
    </cfRule>
  </conditionalFormatting>
  <conditionalFormatting sqref="V10">
    <cfRule type="cellIs" priority="114" dxfId="0" operator="greaterThan">
      <formula>1000</formula>
    </cfRule>
  </conditionalFormatting>
  <conditionalFormatting sqref="D10">
    <cfRule type="cellIs" priority="115" dxfId="0" operator="greaterThan">
      <formula>1000</formula>
    </cfRule>
  </conditionalFormatting>
  <conditionalFormatting sqref="E10">
    <cfRule type="cellIs" priority="116" dxfId="0" operator="greaterThan">
      <formula>1000</formula>
    </cfRule>
  </conditionalFormatting>
  <conditionalFormatting sqref="F10">
    <cfRule type="cellIs" priority="117" dxfId="0" operator="greaterThan">
      <formula>1000</formula>
    </cfRule>
  </conditionalFormatting>
  <conditionalFormatting sqref="G10">
    <cfRule type="cellIs" priority="118" dxfId="0" operator="greaterThan">
      <formula>1000</formula>
    </cfRule>
  </conditionalFormatting>
  <conditionalFormatting sqref="H10">
    <cfRule type="cellIs" priority="119" dxfId="0" operator="greaterThan">
      <formula>1000</formula>
    </cfRule>
  </conditionalFormatting>
  <conditionalFormatting sqref="I10">
    <cfRule type="cellIs" priority="120" dxfId="0" operator="greaterThan">
      <formula>1000</formula>
    </cfRule>
  </conditionalFormatting>
  <conditionalFormatting sqref="J10">
    <cfRule type="cellIs" priority="121" dxfId="0" operator="greaterThan">
      <formula>1000</formula>
    </cfRule>
  </conditionalFormatting>
  <conditionalFormatting sqref="K10">
    <cfRule type="cellIs" priority="122" dxfId="0" operator="greaterThan">
      <formula>1000</formula>
    </cfRule>
  </conditionalFormatting>
  <conditionalFormatting sqref="L10">
    <cfRule type="cellIs" priority="123" dxfId="0" operator="greaterThan">
      <formula>1000</formula>
    </cfRule>
  </conditionalFormatting>
  <conditionalFormatting sqref="M10">
    <cfRule type="cellIs" priority="124" dxfId="0" operator="greaterThan">
      <formula>1000</formula>
    </cfRule>
  </conditionalFormatting>
  <conditionalFormatting sqref="N10">
    <cfRule type="cellIs" priority="125" dxfId="0" operator="greaterThan">
      <formula>1000</formula>
    </cfRule>
  </conditionalFormatting>
  <conditionalFormatting sqref="O10">
    <cfRule type="cellIs" priority="126" dxfId="0" operator="greaterThan">
      <formula>1000</formula>
    </cfRule>
  </conditionalFormatting>
  <conditionalFormatting sqref="P10">
    <cfRule type="cellIs" priority="127" dxfId="0" operator="greaterThan">
      <formula>1000</formula>
    </cfRule>
  </conditionalFormatting>
  <conditionalFormatting sqref="Q10">
    <cfRule type="cellIs" priority="128" dxfId="0" operator="greaterThan">
      <formula>1000</formula>
    </cfRule>
  </conditionalFormatting>
  <conditionalFormatting sqref="R10">
    <cfRule type="cellIs" priority="129" dxfId="0" operator="greaterThan">
      <formula>1000</formula>
    </cfRule>
  </conditionalFormatting>
  <conditionalFormatting sqref="S10">
    <cfRule type="cellIs" priority="130" dxfId="0" operator="greaterThan">
      <formula>1000</formula>
    </cfRule>
  </conditionalFormatting>
  <conditionalFormatting sqref="T10">
    <cfRule type="cellIs" priority="131" dxfId="0" operator="greaterThan">
      <formula>1000</formula>
    </cfRule>
  </conditionalFormatting>
  <conditionalFormatting sqref="U10">
    <cfRule type="cellIs" priority="132" dxfId="0" operator="greaterThan">
      <formula>1000</formula>
    </cfRule>
  </conditionalFormatting>
  <conditionalFormatting sqref="V10">
    <cfRule type="cellIs" priority="133" dxfId="0" operator="greaterThan">
      <formula>1000</formula>
    </cfRule>
  </conditionalFormatting>
  <conditionalFormatting sqref="D10">
    <cfRule type="cellIs" priority="134" dxfId="0" operator="greaterThan">
      <formula>1000</formula>
    </cfRule>
  </conditionalFormatting>
  <conditionalFormatting sqref="E10">
    <cfRule type="cellIs" priority="135" dxfId="0" operator="greaterThan">
      <formula>1000</formula>
    </cfRule>
  </conditionalFormatting>
  <conditionalFormatting sqref="F10">
    <cfRule type="cellIs" priority="136" dxfId="0" operator="greaterThan">
      <formula>1000</formula>
    </cfRule>
  </conditionalFormatting>
  <conditionalFormatting sqref="G10">
    <cfRule type="cellIs" priority="137" dxfId="0" operator="greaterThan">
      <formula>1000</formula>
    </cfRule>
  </conditionalFormatting>
  <conditionalFormatting sqref="H10">
    <cfRule type="cellIs" priority="138" dxfId="0" operator="greaterThan">
      <formula>1000</formula>
    </cfRule>
  </conditionalFormatting>
  <conditionalFormatting sqref="I10">
    <cfRule type="cellIs" priority="139" dxfId="0" operator="greaterThan">
      <formula>1000</formula>
    </cfRule>
  </conditionalFormatting>
  <conditionalFormatting sqref="J10">
    <cfRule type="cellIs" priority="140" dxfId="0" operator="greaterThan">
      <formula>1000</formula>
    </cfRule>
  </conditionalFormatting>
  <conditionalFormatting sqref="K10">
    <cfRule type="cellIs" priority="141" dxfId="0" operator="greaterThan">
      <formula>1000</formula>
    </cfRule>
  </conditionalFormatting>
  <conditionalFormatting sqref="L10">
    <cfRule type="cellIs" priority="142" dxfId="0" operator="greaterThan">
      <formula>1000</formula>
    </cfRule>
  </conditionalFormatting>
  <conditionalFormatting sqref="M10">
    <cfRule type="cellIs" priority="143" dxfId="0" operator="greaterThan">
      <formula>1000</formula>
    </cfRule>
  </conditionalFormatting>
  <conditionalFormatting sqref="N10">
    <cfRule type="cellIs" priority="144" dxfId="0" operator="greaterThan">
      <formula>1000</formula>
    </cfRule>
  </conditionalFormatting>
  <conditionalFormatting sqref="O10">
    <cfRule type="cellIs" priority="145" dxfId="0" operator="greaterThan">
      <formula>1000</formula>
    </cfRule>
  </conditionalFormatting>
  <conditionalFormatting sqref="P10">
    <cfRule type="cellIs" priority="146" dxfId="0" operator="greaterThan">
      <formula>1000</formula>
    </cfRule>
  </conditionalFormatting>
  <conditionalFormatting sqref="Q10">
    <cfRule type="cellIs" priority="147" dxfId="0" operator="greaterThan">
      <formula>1000</formula>
    </cfRule>
  </conditionalFormatting>
  <conditionalFormatting sqref="R10">
    <cfRule type="cellIs" priority="148" dxfId="0" operator="greaterThan">
      <formula>1000</formula>
    </cfRule>
  </conditionalFormatting>
  <conditionalFormatting sqref="S10">
    <cfRule type="cellIs" priority="149" dxfId="0" operator="greaterThan">
      <formula>1000</formula>
    </cfRule>
  </conditionalFormatting>
  <conditionalFormatting sqref="T10">
    <cfRule type="cellIs" priority="150" dxfId="0" operator="greaterThan">
      <formula>1000</formula>
    </cfRule>
  </conditionalFormatting>
  <conditionalFormatting sqref="U10">
    <cfRule type="cellIs" priority="151" dxfId="0" operator="greaterThan">
      <formula>1000</formula>
    </cfRule>
  </conditionalFormatting>
  <conditionalFormatting sqref="V10">
    <cfRule type="cellIs" priority="152" dxfId="0" operator="greaterThan">
      <formula>1000</formula>
    </cfRule>
  </conditionalFormatting>
  <conditionalFormatting sqref="D10">
    <cfRule type="cellIs" priority="153" dxfId="0" operator="greaterThan">
      <formula>1000</formula>
    </cfRule>
  </conditionalFormatting>
  <conditionalFormatting sqref="E10">
    <cfRule type="cellIs" priority="154" dxfId="0" operator="greaterThan">
      <formula>1000</formula>
    </cfRule>
  </conditionalFormatting>
  <conditionalFormatting sqref="F10">
    <cfRule type="cellIs" priority="155" dxfId="0" operator="greaterThan">
      <formula>1000</formula>
    </cfRule>
  </conditionalFormatting>
  <conditionalFormatting sqref="G10">
    <cfRule type="cellIs" priority="156" dxfId="0" operator="greaterThan">
      <formula>1000</formula>
    </cfRule>
  </conditionalFormatting>
  <conditionalFormatting sqref="H10">
    <cfRule type="cellIs" priority="157" dxfId="0" operator="greaterThan">
      <formula>1000</formula>
    </cfRule>
  </conditionalFormatting>
  <conditionalFormatting sqref="I10">
    <cfRule type="cellIs" priority="158" dxfId="0" operator="greaterThan">
      <formula>1000</formula>
    </cfRule>
  </conditionalFormatting>
  <conditionalFormatting sqref="J10">
    <cfRule type="cellIs" priority="159" dxfId="0" operator="greaterThan">
      <formula>1000</formula>
    </cfRule>
  </conditionalFormatting>
  <conditionalFormatting sqref="K10">
    <cfRule type="cellIs" priority="160" dxfId="0" operator="greaterThan">
      <formula>1000</formula>
    </cfRule>
  </conditionalFormatting>
  <conditionalFormatting sqref="L10">
    <cfRule type="cellIs" priority="161" dxfId="0" operator="greaterThan">
      <formula>1000</formula>
    </cfRule>
  </conditionalFormatting>
  <conditionalFormatting sqref="M10">
    <cfRule type="cellIs" priority="162" dxfId="0" operator="greaterThan">
      <formula>1000</formula>
    </cfRule>
  </conditionalFormatting>
  <conditionalFormatting sqref="N10">
    <cfRule type="cellIs" priority="163" dxfId="0" operator="greaterThan">
      <formula>1000</formula>
    </cfRule>
  </conditionalFormatting>
  <conditionalFormatting sqref="O10">
    <cfRule type="cellIs" priority="164" dxfId="0" operator="greaterThan">
      <formula>1000</formula>
    </cfRule>
  </conditionalFormatting>
  <conditionalFormatting sqref="P10">
    <cfRule type="cellIs" priority="165" dxfId="0" operator="greaterThan">
      <formula>1000</formula>
    </cfRule>
  </conditionalFormatting>
  <conditionalFormatting sqref="Q10">
    <cfRule type="cellIs" priority="166" dxfId="0" operator="greaterThan">
      <formula>1000</formula>
    </cfRule>
  </conditionalFormatting>
  <conditionalFormatting sqref="R10">
    <cfRule type="cellIs" priority="167" dxfId="0" operator="greaterThan">
      <formula>1000</formula>
    </cfRule>
  </conditionalFormatting>
  <conditionalFormatting sqref="S10">
    <cfRule type="cellIs" priority="168" dxfId="0" operator="greaterThan">
      <formula>1000</formula>
    </cfRule>
  </conditionalFormatting>
  <conditionalFormatting sqref="T10">
    <cfRule type="cellIs" priority="169" dxfId="0" operator="greaterThan">
      <formula>1000</formula>
    </cfRule>
  </conditionalFormatting>
  <conditionalFormatting sqref="U10">
    <cfRule type="cellIs" priority="170" dxfId="0" operator="greaterThan">
      <formula>1000</formula>
    </cfRule>
  </conditionalFormatting>
  <conditionalFormatting sqref="V10">
    <cfRule type="cellIs" priority="171" dxfId="0" operator="greaterThan">
      <formula>1000</formula>
    </cfRule>
  </conditionalFormatting>
  <conditionalFormatting sqref="D10">
    <cfRule type="cellIs" priority="172" dxfId="0" operator="greaterThan">
      <formula>1000</formula>
    </cfRule>
  </conditionalFormatting>
  <conditionalFormatting sqref="E10">
    <cfRule type="cellIs" priority="173" dxfId="0" operator="greaterThan">
      <formula>1000</formula>
    </cfRule>
  </conditionalFormatting>
  <conditionalFormatting sqref="F10">
    <cfRule type="cellIs" priority="174" dxfId="0" operator="greaterThan">
      <formula>1000</formula>
    </cfRule>
  </conditionalFormatting>
  <conditionalFormatting sqref="G10">
    <cfRule type="cellIs" priority="175" dxfId="0" operator="greaterThan">
      <formula>1000</formula>
    </cfRule>
  </conditionalFormatting>
  <conditionalFormatting sqref="H10">
    <cfRule type="cellIs" priority="176" dxfId="0" operator="greaterThan">
      <formula>1000</formula>
    </cfRule>
  </conditionalFormatting>
  <conditionalFormatting sqref="I10">
    <cfRule type="cellIs" priority="177" dxfId="0" operator="greaterThan">
      <formula>1000</formula>
    </cfRule>
  </conditionalFormatting>
  <conditionalFormatting sqref="J10">
    <cfRule type="cellIs" priority="178" dxfId="0" operator="greaterThan">
      <formula>1000</formula>
    </cfRule>
  </conditionalFormatting>
  <conditionalFormatting sqref="K10">
    <cfRule type="cellIs" priority="179" dxfId="0" operator="greaterThan">
      <formula>1000</formula>
    </cfRule>
  </conditionalFormatting>
  <conditionalFormatting sqref="L10">
    <cfRule type="cellIs" priority="180" dxfId="0" operator="greaterThan">
      <formula>1000</formula>
    </cfRule>
  </conditionalFormatting>
  <conditionalFormatting sqref="M10">
    <cfRule type="cellIs" priority="181" dxfId="0" operator="greaterThan">
      <formula>1000</formula>
    </cfRule>
  </conditionalFormatting>
  <conditionalFormatting sqref="N10">
    <cfRule type="cellIs" priority="182" dxfId="0" operator="greaterThan">
      <formula>1000</formula>
    </cfRule>
  </conditionalFormatting>
  <conditionalFormatting sqref="O10">
    <cfRule type="cellIs" priority="183" dxfId="0" operator="greaterThan">
      <formula>1000</formula>
    </cfRule>
  </conditionalFormatting>
  <conditionalFormatting sqref="P10">
    <cfRule type="cellIs" priority="184" dxfId="0" operator="greaterThan">
      <formula>1000</formula>
    </cfRule>
  </conditionalFormatting>
  <conditionalFormatting sqref="Q10">
    <cfRule type="cellIs" priority="185" dxfId="0" operator="greaterThan">
      <formula>1000</formula>
    </cfRule>
  </conditionalFormatting>
  <conditionalFormatting sqref="R10">
    <cfRule type="cellIs" priority="186" dxfId="0" operator="greaterThan">
      <formula>1000</formula>
    </cfRule>
  </conditionalFormatting>
  <conditionalFormatting sqref="S10">
    <cfRule type="cellIs" priority="187" dxfId="0" operator="greaterThan">
      <formula>1000</formula>
    </cfRule>
  </conditionalFormatting>
  <conditionalFormatting sqref="T10">
    <cfRule type="cellIs" priority="188" dxfId="0" operator="greaterThan">
      <formula>1000</formula>
    </cfRule>
  </conditionalFormatting>
  <conditionalFormatting sqref="U10">
    <cfRule type="cellIs" priority="189" dxfId="0" operator="greaterThan">
      <formula>1000</formula>
    </cfRule>
  </conditionalFormatting>
  <conditionalFormatting sqref="V10">
    <cfRule type="cellIs" priority="190" dxfId="0" operator="greaterThan">
      <formula>1000</formula>
    </cfRule>
  </conditionalFormatting>
  <conditionalFormatting sqref="D10">
    <cfRule type="cellIs" priority="191" dxfId="0" operator="greaterThan">
      <formula>1000</formula>
    </cfRule>
  </conditionalFormatting>
  <conditionalFormatting sqref="E10">
    <cfRule type="cellIs" priority="192" dxfId="0" operator="greaterThan">
      <formula>1000</formula>
    </cfRule>
  </conditionalFormatting>
  <conditionalFormatting sqref="F10">
    <cfRule type="cellIs" priority="193" dxfId="0" operator="greaterThan">
      <formula>1000</formula>
    </cfRule>
  </conditionalFormatting>
  <conditionalFormatting sqref="G10">
    <cfRule type="cellIs" priority="194" dxfId="0" operator="greaterThan">
      <formula>1000</formula>
    </cfRule>
  </conditionalFormatting>
  <conditionalFormatting sqref="H10">
    <cfRule type="cellIs" priority="195" dxfId="0" operator="greaterThan">
      <formula>1000</formula>
    </cfRule>
  </conditionalFormatting>
  <conditionalFormatting sqref="I10">
    <cfRule type="cellIs" priority="196" dxfId="0" operator="greaterThan">
      <formula>1000</formula>
    </cfRule>
  </conditionalFormatting>
  <conditionalFormatting sqref="J10">
    <cfRule type="cellIs" priority="197" dxfId="0" operator="greaterThan">
      <formula>1000</formula>
    </cfRule>
  </conditionalFormatting>
  <conditionalFormatting sqref="K10">
    <cfRule type="cellIs" priority="198" dxfId="0" operator="greaterThan">
      <formula>1000</formula>
    </cfRule>
  </conditionalFormatting>
  <conditionalFormatting sqref="L10">
    <cfRule type="cellIs" priority="199" dxfId="0" operator="greaterThan">
      <formula>1000</formula>
    </cfRule>
  </conditionalFormatting>
  <conditionalFormatting sqref="M10">
    <cfRule type="cellIs" priority="200" dxfId="0" operator="greaterThan">
      <formula>1000</formula>
    </cfRule>
  </conditionalFormatting>
  <conditionalFormatting sqref="N10">
    <cfRule type="cellIs" priority="201" dxfId="0" operator="greaterThan">
      <formula>1000</formula>
    </cfRule>
  </conditionalFormatting>
  <conditionalFormatting sqref="O10">
    <cfRule type="cellIs" priority="202" dxfId="0" operator="greaterThan">
      <formula>1000</formula>
    </cfRule>
  </conditionalFormatting>
  <conditionalFormatting sqref="P10">
    <cfRule type="cellIs" priority="203" dxfId="0" operator="greaterThan">
      <formula>1000</formula>
    </cfRule>
  </conditionalFormatting>
  <conditionalFormatting sqref="Q10">
    <cfRule type="cellIs" priority="204" dxfId="0" operator="greaterThan">
      <formula>1000</formula>
    </cfRule>
  </conditionalFormatting>
  <conditionalFormatting sqref="R10">
    <cfRule type="cellIs" priority="205" dxfId="0" operator="greaterThan">
      <formula>1000</formula>
    </cfRule>
  </conditionalFormatting>
  <conditionalFormatting sqref="S10">
    <cfRule type="cellIs" priority="206" dxfId="0" operator="greaterThan">
      <formula>1000</formula>
    </cfRule>
  </conditionalFormatting>
  <conditionalFormatting sqref="T10">
    <cfRule type="cellIs" priority="207" dxfId="0" operator="greaterThan">
      <formula>1000</formula>
    </cfRule>
  </conditionalFormatting>
  <conditionalFormatting sqref="U10">
    <cfRule type="cellIs" priority="208" dxfId="0" operator="greaterThan">
      <formula>1000</formula>
    </cfRule>
  </conditionalFormatting>
  <conditionalFormatting sqref="V10">
    <cfRule type="cellIs" priority="209" dxfId="0" operator="greaterThan">
      <formula>1000</formula>
    </cfRule>
  </conditionalFormatting>
  <conditionalFormatting sqref="D10">
    <cfRule type="cellIs" priority="210" dxfId="0" operator="greaterThan">
      <formula>1000</formula>
    </cfRule>
  </conditionalFormatting>
  <conditionalFormatting sqref="E10">
    <cfRule type="cellIs" priority="211" dxfId="0" operator="greaterThan">
      <formula>1000</formula>
    </cfRule>
  </conditionalFormatting>
  <conditionalFormatting sqref="F10">
    <cfRule type="cellIs" priority="212" dxfId="0" operator="greaterThan">
      <formula>1000</formula>
    </cfRule>
  </conditionalFormatting>
  <conditionalFormatting sqref="G10">
    <cfRule type="cellIs" priority="213" dxfId="0" operator="greaterThan">
      <formula>1000</formula>
    </cfRule>
  </conditionalFormatting>
  <conditionalFormatting sqref="H10">
    <cfRule type="cellIs" priority="214" dxfId="0" operator="greaterThan">
      <formula>1000</formula>
    </cfRule>
  </conditionalFormatting>
  <conditionalFormatting sqref="I10">
    <cfRule type="cellIs" priority="215" dxfId="0" operator="greaterThan">
      <formula>1000</formula>
    </cfRule>
  </conditionalFormatting>
  <conditionalFormatting sqref="J10">
    <cfRule type="cellIs" priority="216" dxfId="0" operator="greaterThan">
      <formula>1000</formula>
    </cfRule>
  </conditionalFormatting>
  <conditionalFormatting sqref="K10">
    <cfRule type="cellIs" priority="217" dxfId="0" operator="greaterThan">
      <formula>1000</formula>
    </cfRule>
  </conditionalFormatting>
  <conditionalFormatting sqref="L10">
    <cfRule type="cellIs" priority="218" dxfId="0" operator="greaterThan">
      <formula>1000</formula>
    </cfRule>
  </conditionalFormatting>
  <conditionalFormatting sqref="M10">
    <cfRule type="cellIs" priority="219" dxfId="0" operator="greaterThan">
      <formula>1000</formula>
    </cfRule>
  </conditionalFormatting>
  <conditionalFormatting sqref="N10">
    <cfRule type="cellIs" priority="220" dxfId="0" operator="greaterThan">
      <formula>1000</formula>
    </cfRule>
  </conditionalFormatting>
  <conditionalFormatting sqref="O10">
    <cfRule type="cellIs" priority="221" dxfId="0" operator="greaterThan">
      <formula>1000</formula>
    </cfRule>
  </conditionalFormatting>
  <conditionalFormatting sqref="P10">
    <cfRule type="cellIs" priority="222" dxfId="0" operator="greaterThan">
      <formula>1000</formula>
    </cfRule>
  </conditionalFormatting>
  <conditionalFormatting sqref="Q10">
    <cfRule type="cellIs" priority="223" dxfId="0" operator="greaterThan">
      <formula>1000</formula>
    </cfRule>
  </conditionalFormatting>
  <conditionalFormatting sqref="R10">
    <cfRule type="cellIs" priority="224" dxfId="0" operator="greaterThan">
      <formula>1000</formula>
    </cfRule>
  </conditionalFormatting>
  <conditionalFormatting sqref="S10">
    <cfRule type="cellIs" priority="225" dxfId="0" operator="greaterThan">
      <formula>1000</formula>
    </cfRule>
  </conditionalFormatting>
  <conditionalFormatting sqref="T10">
    <cfRule type="cellIs" priority="226" dxfId="0" operator="greaterThan">
      <formula>1000</formula>
    </cfRule>
  </conditionalFormatting>
  <conditionalFormatting sqref="U10">
    <cfRule type="cellIs" priority="227" dxfId="0" operator="greaterThan">
      <formula>1000</formula>
    </cfRule>
  </conditionalFormatting>
  <conditionalFormatting sqref="V10">
    <cfRule type="cellIs" priority="228" dxfId="0" operator="greaterThan">
      <formula>1000</formula>
    </cfRule>
  </conditionalFormatting>
  <conditionalFormatting sqref="D10">
    <cfRule type="cellIs" priority="229" dxfId="0" operator="greaterThan">
      <formula>1000</formula>
    </cfRule>
  </conditionalFormatting>
  <conditionalFormatting sqref="E10">
    <cfRule type="cellIs" priority="230" dxfId="0" operator="greaterThan">
      <formula>1000</formula>
    </cfRule>
  </conditionalFormatting>
  <conditionalFormatting sqref="F10">
    <cfRule type="cellIs" priority="231" dxfId="0" operator="greaterThan">
      <formula>1000</formula>
    </cfRule>
  </conditionalFormatting>
  <conditionalFormatting sqref="G10">
    <cfRule type="cellIs" priority="232" dxfId="0" operator="greaterThan">
      <formula>1000</formula>
    </cfRule>
  </conditionalFormatting>
  <conditionalFormatting sqref="H10">
    <cfRule type="cellIs" priority="233" dxfId="0" operator="greaterThan">
      <formula>1000</formula>
    </cfRule>
  </conditionalFormatting>
  <conditionalFormatting sqref="I10">
    <cfRule type="cellIs" priority="234" dxfId="0" operator="greaterThan">
      <formula>1000</formula>
    </cfRule>
  </conditionalFormatting>
  <conditionalFormatting sqref="J10">
    <cfRule type="cellIs" priority="235" dxfId="0" operator="greaterThan">
      <formula>1000</formula>
    </cfRule>
  </conditionalFormatting>
  <conditionalFormatting sqref="K10">
    <cfRule type="cellIs" priority="236" dxfId="0" operator="greaterThan">
      <formula>1000</formula>
    </cfRule>
  </conditionalFormatting>
  <conditionalFormatting sqref="L10">
    <cfRule type="cellIs" priority="237" dxfId="0" operator="greaterThan">
      <formula>1000</formula>
    </cfRule>
  </conditionalFormatting>
  <conditionalFormatting sqref="M10">
    <cfRule type="cellIs" priority="238" dxfId="0" operator="greaterThan">
      <formula>1000</formula>
    </cfRule>
  </conditionalFormatting>
  <conditionalFormatting sqref="N10">
    <cfRule type="cellIs" priority="239" dxfId="0" operator="greaterThan">
      <formula>1000</formula>
    </cfRule>
  </conditionalFormatting>
  <conditionalFormatting sqref="O10">
    <cfRule type="cellIs" priority="240" dxfId="0" operator="greaterThan">
      <formula>1000</formula>
    </cfRule>
  </conditionalFormatting>
  <conditionalFormatting sqref="P10">
    <cfRule type="cellIs" priority="241" dxfId="0" operator="greaterThan">
      <formula>1000</formula>
    </cfRule>
  </conditionalFormatting>
  <conditionalFormatting sqref="Q10">
    <cfRule type="cellIs" priority="242" dxfId="0" operator="greaterThan">
      <formula>1000</formula>
    </cfRule>
  </conditionalFormatting>
  <conditionalFormatting sqref="R10">
    <cfRule type="cellIs" priority="243" dxfId="0" operator="greaterThan">
      <formula>1000</formula>
    </cfRule>
  </conditionalFormatting>
  <conditionalFormatting sqref="S10">
    <cfRule type="cellIs" priority="244" dxfId="0" operator="greaterThan">
      <formula>1000</formula>
    </cfRule>
  </conditionalFormatting>
  <conditionalFormatting sqref="T10">
    <cfRule type="cellIs" priority="245" dxfId="0" operator="greaterThan">
      <formula>1000</formula>
    </cfRule>
  </conditionalFormatting>
  <conditionalFormatting sqref="U10">
    <cfRule type="cellIs" priority="246" dxfId="0" operator="greaterThan">
      <formula>1000</formula>
    </cfRule>
  </conditionalFormatting>
  <conditionalFormatting sqref="V10">
    <cfRule type="cellIs" priority="247" dxfId="0" operator="greaterThan">
      <formula>1000</formula>
    </cfRule>
  </conditionalFormatting>
  <conditionalFormatting sqref="D10">
    <cfRule type="cellIs" priority="248" dxfId="0" operator="greaterThan">
      <formula>1000</formula>
    </cfRule>
  </conditionalFormatting>
  <conditionalFormatting sqref="E10">
    <cfRule type="cellIs" priority="249" dxfId="0" operator="greaterThan">
      <formula>1000</formula>
    </cfRule>
  </conditionalFormatting>
  <conditionalFormatting sqref="F10">
    <cfRule type="cellIs" priority="250" dxfId="0" operator="greaterThan">
      <formula>1000</formula>
    </cfRule>
  </conditionalFormatting>
  <conditionalFormatting sqref="G10">
    <cfRule type="cellIs" priority="251" dxfId="0" operator="greaterThan">
      <formula>1000</formula>
    </cfRule>
  </conditionalFormatting>
  <conditionalFormatting sqref="H10">
    <cfRule type="cellIs" priority="252" dxfId="0" operator="greaterThan">
      <formula>1000</formula>
    </cfRule>
  </conditionalFormatting>
  <conditionalFormatting sqref="I10">
    <cfRule type="cellIs" priority="253" dxfId="0" operator="greaterThan">
      <formula>1000</formula>
    </cfRule>
  </conditionalFormatting>
  <conditionalFormatting sqref="J10">
    <cfRule type="cellIs" priority="254" dxfId="0" operator="greaterThan">
      <formula>1000</formula>
    </cfRule>
  </conditionalFormatting>
  <conditionalFormatting sqref="K10">
    <cfRule type="cellIs" priority="255" dxfId="0" operator="greaterThan">
      <formula>1000</formula>
    </cfRule>
  </conditionalFormatting>
  <conditionalFormatting sqref="L10">
    <cfRule type="cellIs" priority="256" dxfId="0" operator="greaterThan">
      <formula>1000</formula>
    </cfRule>
  </conditionalFormatting>
  <conditionalFormatting sqref="M10">
    <cfRule type="cellIs" priority="257" dxfId="0" operator="greaterThan">
      <formula>1000</formula>
    </cfRule>
  </conditionalFormatting>
  <conditionalFormatting sqref="N10">
    <cfRule type="cellIs" priority="258" dxfId="0" operator="greaterThan">
      <formula>1000</formula>
    </cfRule>
  </conditionalFormatting>
  <conditionalFormatting sqref="O10">
    <cfRule type="cellIs" priority="259" dxfId="0" operator="greaterThan">
      <formula>1000</formula>
    </cfRule>
  </conditionalFormatting>
  <conditionalFormatting sqref="P10">
    <cfRule type="cellIs" priority="260" dxfId="0" operator="greaterThan">
      <formula>1000</formula>
    </cfRule>
  </conditionalFormatting>
  <conditionalFormatting sqref="Q10">
    <cfRule type="cellIs" priority="261" dxfId="0" operator="greaterThan">
      <formula>1000</formula>
    </cfRule>
  </conditionalFormatting>
  <conditionalFormatting sqref="R10">
    <cfRule type="cellIs" priority="262" dxfId="0" operator="greaterThan">
      <formula>1000</formula>
    </cfRule>
  </conditionalFormatting>
  <conditionalFormatting sqref="S10">
    <cfRule type="cellIs" priority="263" dxfId="0" operator="greaterThan">
      <formula>1000</formula>
    </cfRule>
  </conditionalFormatting>
  <conditionalFormatting sqref="T10">
    <cfRule type="cellIs" priority="264" dxfId="0" operator="greaterThan">
      <formula>1000</formula>
    </cfRule>
  </conditionalFormatting>
  <conditionalFormatting sqref="U10">
    <cfRule type="cellIs" priority="265" dxfId="0" operator="greaterThan">
      <formula>1000</formula>
    </cfRule>
  </conditionalFormatting>
  <conditionalFormatting sqref="V10">
    <cfRule type="cellIs" priority="266" dxfId="0" operator="greaterThan">
      <formula>1000</formula>
    </cfRule>
  </conditionalFormatting>
  <conditionalFormatting sqref="D10">
    <cfRule type="cellIs" priority="267" dxfId="0" operator="greaterThan">
      <formula>1000</formula>
    </cfRule>
  </conditionalFormatting>
  <conditionalFormatting sqref="E10">
    <cfRule type="cellIs" priority="268" dxfId="0" operator="greaterThan">
      <formula>1000</formula>
    </cfRule>
  </conditionalFormatting>
  <conditionalFormatting sqref="F10">
    <cfRule type="cellIs" priority="269" dxfId="0" operator="greaterThan">
      <formula>1000</formula>
    </cfRule>
  </conditionalFormatting>
  <conditionalFormatting sqref="G10">
    <cfRule type="cellIs" priority="270" dxfId="0" operator="greaterThan">
      <formula>1000</formula>
    </cfRule>
  </conditionalFormatting>
  <conditionalFormatting sqref="H10">
    <cfRule type="cellIs" priority="271" dxfId="0" operator="greaterThan">
      <formula>1000</formula>
    </cfRule>
  </conditionalFormatting>
  <conditionalFormatting sqref="I10">
    <cfRule type="cellIs" priority="272" dxfId="0" operator="greaterThan">
      <formula>1000</formula>
    </cfRule>
  </conditionalFormatting>
  <conditionalFormatting sqref="J10">
    <cfRule type="cellIs" priority="273" dxfId="0" operator="greaterThan">
      <formula>1000</formula>
    </cfRule>
  </conditionalFormatting>
  <conditionalFormatting sqref="K10">
    <cfRule type="cellIs" priority="274" dxfId="0" operator="greaterThan">
      <formula>1000</formula>
    </cfRule>
  </conditionalFormatting>
  <conditionalFormatting sqref="L10">
    <cfRule type="cellIs" priority="275" dxfId="0" operator="greaterThan">
      <formula>1000</formula>
    </cfRule>
  </conditionalFormatting>
  <conditionalFormatting sqref="M10">
    <cfRule type="cellIs" priority="276" dxfId="0" operator="greaterThan">
      <formula>1000</formula>
    </cfRule>
  </conditionalFormatting>
  <conditionalFormatting sqref="N10">
    <cfRule type="cellIs" priority="277" dxfId="0" operator="greaterThan">
      <formula>1000</formula>
    </cfRule>
  </conditionalFormatting>
  <conditionalFormatting sqref="O10">
    <cfRule type="cellIs" priority="278" dxfId="0" operator="greaterThan">
      <formula>1000</formula>
    </cfRule>
  </conditionalFormatting>
  <conditionalFormatting sqref="P10">
    <cfRule type="cellIs" priority="279" dxfId="0" operator="greaterThan">
      <formula>1000</formula>
    </cfRule>
  </conditionalFormatting>
  <conditionalFormatting sqref="Q10">
    <cfRule type="cellIs" priority="280" dxfId="0" operator="greaterThan">
      <formula>1000</formula>
    </cfRule>
  </conditionalFormatting>
  <conditionalFormatting sqref="R10">
    <cfRule type="cellIs" priority="281" dxfId="0" operator="greaterThan">
      <formula>1000</formula>
    </cfRule>
  </conditionalFormatting>
  <conditionalFormatting sqref="S10">
    <cfRule type="cellIs" priority="282" dxfId="0" operator="greaterThan">
      <formula>1000</formula>
    </cfRule>
  </conditionalFormatting>
  <conditionalFormatting sqref="T10">
    <cfRule type="cellIs" priority="283" dxfId="0" operator="greaterThan">
      <formula>1000</formula>
    </cfRule>
  </conditionalFormatting>
  <conditionalFormatting sqref="U10">
    <cfRule type="cellIs" priority="284" dxfId="0" operator="greaterThan">
      <formula>1000</formula>
    </cfRule>
  </conditionalFormatting>
  <conditionalFormatting sqref="V10">
    <cfRule type="cellIs" priority="285" dxfId="0" operator="greaterThan">
      <formula>1000</formula>
    </cfRule>
  </conditionalFormatting>
  <printOptions gridLines="1" horizontalCentered="1"/>
  <pageMargins left="0" right="0" top="1" bottom="1" header="0.5" footer="0.5"/>
  <pageSetup fitToHeight="10" orientation="landscape" pageOrder="overThenDown" paperSize="1"/>
  <rowBreaks count="1" manualBreakCount="1">
    <brk id="4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5"/>
  <sheetViews>
    <sheetView workbookViewId="0" topLeftCell="A1">
      <pane xSplit="3" ySplit="10" topLeftCell="D11" activePane="bottomRight" state="frozen"/>
      <selection pane="topLeft" activeCell="A1" sqref="A1"/>
      <selection pane="bottomLeft" activeCell="A11" sqref="A11"/>
      <selection pane="topRight" activeCell="D1" sqref="D1"/>
      <selection pane="bottomRight" activeCell="D11" sqref="D11"/>
    </sheetView>
  </sheetViews>
  <sheetFormatPr defaultColWidth="10.0042857142857" defaultRowHeight="13.5" customHeight="1"/>
  <cols>
    <col min="1" max="1" width="9.28571428571429" style="3" customWidth="1"/>
    <col min="2" max="2" width="9.14285714285714" style="3" hidden="1" customWidth="1"/>
    <col min="3" max="3" width="45.7142857142857" style="3" customWidth="1"/>
    <col min="4" max="4" width="12.8571428571429" style="3" customWidth="1"/>
    <col min="5" max="5" width="13.7142857142857" style="3" customWidth="1"/>
    <col min="6" max="6" width="14" style="3" customWidth="1"/>
    <col min="7" max="8" width="9.14285714285714" style="3" hidden="1" customWidth="1"/>
    <col min="9" max="9" width="13.1428571428571" style="3" customWidth="1"/>
    <col min="10" max="10" width="17.8571428571429" style="3" customWidth="1"/>
    <col min="11" max="11" width="18.7142857142857" style="3" customWidth="1"/>
    <col min="12" max="17" width="15.8571428571429" style="3" customWidth="1"/>
    <col min="18" max="18" width="14.1428571428571" style="3" customWidth="1"/>
    <col min="19" max="19" width="14.2857142857143" style="3" customWidth="1"/>
    <col min="20" max="20" width="13.1428571428571" style="3" customWidth="1"/>
    <col min="21" max="21" width="14.7142857142857" style="3" customWidth="1"/>
    <col min="22" max="22" width="15" style="3" customWidth="1"/>
    <col min="23" max="34" width="9.14285714285714" style="3" hidden="1" customWidth="1"/>
    <col min="35" max="36" width="9.28571428571429" style="3" customWidth="1"/>
    <col min="37" max="16384" width="9.14285714285714" style="2" customWidth="1"/>
  </cols>
  <sheetData>
    <row r="1" spans="8:22" ht="12.75" customHeight="1">
      <c r="H1" s="45"/>
      <c r="J1" s="54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3:35" ht="27" customHeight="1">
      <c r="C2" s="46" t="s">
        <v>176</v>
      </c>
      <c r="D2" s="48"/>
      <c r="E2" s="48"/>
      <c r="F2" s="48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5" t="s">
        <v>187</v>
      </c>
    </row>
    <row r="3" spans="3:22" ht="28.5" customHeight="1">
      <c r="C3" s="47" t="str">
        <f>"Fiscal Year "&amp;J7</f>
        <v>Fiscal Year 2020 Budget</v>
      </c>
      <c r="D3" s="49"/>
      <c r="E3" s="53"/>
      <c r="F3" s="53"/>
      <c r="G3" s="53"/>
      <c r="H3" s="53"/>
      <c r="J3" s="54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3:35" ht="14.25" customHeight="1">
      <c r="C4" s="48" t="s">
        <v>177</v>
      </c>
      <c r="D4" s="50" t="s">
        <v>180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4"/>
      <c r="Q4" s="54"/>
      <c r="R4" s="54"/>
      <c r="S4" s="54"/>
      <c r="T4" s="54"/>
      <c r="U4" s="45"/>
      <c r="V4" s="45"/>
      <c r="AI4" s="45" t="s">
        <v>251</v>
      </c>
    </row>
    <row r="5" spans="3:22" ht="14.25" customHeight="1">
      <c r="C5" s="48" t="s">
        <v>258</v>
      </c>
      <c r="D5" s="65" t="s">
        <v>181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45"/>
      <c r="V5" s="45"/>
    </row>
    <row r="6" spans="4:22" ht="12.75" customHeight="1">
      <c r="D6" s="58" t="s">
        <v>201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4"/>
      <c r="T6" s="54"/>
      <c r="U6" s="45"/>
      <c r="V6" s="45"/>
    </row>
    <row r="7" spans="1:36" ht="35.25" customHeight="1">
      <c r="A7" s="44"/>
      <c r="B7" s="45"/>
      <c r="C7" s="44" t="s">
        <v>179</v>
      </c>
      <c r="D7" s="66" t="s">
        <v>182</v>
      </c>
      <c r="E7" s="66" t="s">
        <v>183</v>
      </c>
      <c r="F7" s="66" t="s">
        <v>184</v>
      </c>
      <c r="G7" s="71" t="s">
        <v>185</v>
      </c>
      <c r="H7" s="56" t="s">
        <v>186</v>
      </c>
      <c r="I7" s="66" t="str">
        <f>I9&amp;" "&amp;"Budget"</f>
        <v>2019 Budget</v>
      </c>
      <c r="J7" s="84" t="str">
        <f>J9&amp;" "&amp;$J$8</f>
        <v>2020 Budget</v>
      </c>
      <c r="K7" s="90" t="str">
        <f>K9&amp;" "&amp;$J$8</f>
        <v>September 2019 Budget</v>
      </c>
      <c r="L7" s="90" t="str">
        <f>L9&amp;" "&amp;$J$8</f>
        <v>October 2019 Budget</v>
      </c>
      <c r="M7" s="90" t="str">
        <f>M9&amp;" "&amp;$J$8</f>
        <v>November 2019 Budget</v>
      </c>
      <c r="N7" s="90" t="str">
        <f>N9&amp;" "&amp;$J$8</f>
        <v>December 2019 Budget</v>
      </c>
      <c r="O7" s="90" t="str">
        <f>O9&amp;" "&amp;$J$8</f>
        <v>January 2020 Budget</v>
      </c>
      <c r="P7" s="90" t="str">
        <f>P9&amp;" "&amp;$J$8</f>
        <v>February 2020 Budget</v>
      </c>
      <c r="Q7" s="90" t="str">
        <f>Q9&amp;" "&amp;$J$8</f>
        <v>March 2020 Budget</v>
      </c>
      <c r="R7" s="90" t="str">
        <f>R9&amp;" "&amp;$J$8</f>
        <v>April 2020 Budget</v>
      </c>
      <c r="S7" s="90" t="str">
        <f>S9&amp;" "&amp;$J$8</f>
        <v>May 2020 Budget</v>
      </c>
      <c r="T7" s="90" t="str">
        <f>T9&amp;" "&amp;$J$8</f>
        <v>June 2020 Budget</v>
      </c>
      <c r="U7" s="90" t="str">
        <f>U9&amp;" "&amp;$J$8</f>
        <v>July 2020 Budget</v>
      </c>
      <c r="V7" s="90" t="str">
        <f>V9&amp;" "&amp;$J$8</f>
        <v>August 2020 Budget</v>
      </c>
      <c r="W7" s="61" t="s">
        <v>189</v>
      </c>
      <c r="X7" s="61" t="s">
        <v>190</v>
      </c>
      <c r="Y7" s="61" t="s">
        <v>191</v>
      </c>
      <c r="Z7" s="61" t="s">
        <v>192</v>
      </c>
      <c r="AA7" s="61" t="s">
        <v>193</v>
      </c>
      <c r="AB7" s="61" t="s">
        <v>194</v>
      </c>
      <c r="AC7" s="61" t="s">
        <v>195</v>
      </c>
      <c r="AD7" s="61" t="s">
        <v>196</v>
      </c>
      <c r="AE7" s="61" t="s">
        <v>197</v>
      </c>
      <c r="AF7" s="61" t="s">
        <v>198</v>
      </c>
      <c r="AG7" s="61" t="s">
        <v>199</v>
      </c>
      <c r="AH7" s="61" t="s">
        <v>200</v>
      </c>
      <c r="AI7" s="44"/>
      <c r="AJ7" s="44"/>
    </row>
    <row r="8" spans="1:36" ht="13.5" hidden="1">
      <c r="A8" s="44"/>
      <c r="B8" s="44"/>
      <c r="C8" s="9"/>
      <c r="D8" s="67" t="s">
        <v>146</v>
      </c>
      <c r="E8" s="67" t="s">
        <v>146</v>
      </c>
      <c r="F8" s="67" t="s">
        <v>146</v>
      </c>
      <c r="G8" s="72" t="s">
        <v>146</v>
      </c>
      <c r="H8" s="79" t="s">
        <v>147</v>
      </c>
      <c r="I8" s="67" t="s">
        <v>148</v>
      </c>
      <c r="J8" s="85" t="s">
        <v>148</v>
      </c>
      <c r="K8" s="67" t="s">
        <v>148</v>
      </c>
      <c r="L8" s="67" t="s">
        <v>148</v>
      </c>
      <c r="M8" s="67" t="s">
        <v>148</v>
      </c>
      <c r="N8" s="67" t="s">
        <v>148</v>
      </c>
      <c r="O8" s="67" t="s">
        <v>148</v>
      </c>
      <c r="P8" s="67" t="s">
        <v>148</v>
      </c>
      <c r="Q8" s="67" t="s">
        <v>148</v>
      </c>
      <c r="R8" s="67" t="s">
        <v>148</v>
      </c>
      <c r="S8" s="67" t="s">
        <v>148</v>
      </c>
      <c r="T8" s="67" t="s">
        <v>148</v>
      </c>
      <c r="U8" s="67" t="s">
        <v>148</v>
      </c>
      <c r="V8" s="67" t="s">
        <v>148</v>
      </c>
      <c r="W8" s="3" t="s">
        <v>146</v>
      </c>
      <c r="X8" s="3" t="s">
        <v>146</v>
      </c>
      <c r="Y8" s="3" t="s">
        <v>146</v>
      </c>
      <c r="Z8" s="3" t="s">
        <v>146</v>
      </c>
      <c r="AA8" s="3" t="s">
        <v>146</v>
      </c>
      <c r="AB8" s="3" t="s">
        <v>146</v>
      </c>
      <c r="AC8" s="3" t="s">
        <v>146</v>
      </c>
      <c r="AD8" s="3" t="s">
        <v>146</v>
      </c>
      <c r="AE8" s="3" t="s">
        <v>146</v>
      </c>
      <c r="AF8" s="3" t="s">
        <v>146</v>
      </c>
      <c r="AG8" s="3" t="s">
        <v>146</v>
      </c>
      <c r="AH8" s="3" t="s">
        <v>146</v>
      </c>
      <c r="AI8" s="44"/>
      <c r="AJ8" s="44"/>
    </row>
    <row r="9" spans="1:36" ht="13.5" hidden="1">
      <c r="A9" s="44"/>
      <c r="B9" s="44"/>
      <c r="C9" s="9"/>
      <c r="D9" s="67">
        <v>2016</v>
      </c>
      <c r="E9" s="67">
        <v>2017</v>
      </c>
      <c r="F9" s="67">
        <v>2018</v>
      </c>
      <c r="G9" s="72">
        <v>1</v>
      </c>
      <c r="H9" s="79">
        <v>2017</v>
      </c>
      <c r="I9" s="67">
        <v>2019</v>
      </c>
      <c r="J9" s="85">
        <v>2020</v>
      </c>
      <c r="K9" s="67" t="s">
        <v>149</v>
      </c>
      <c r="L9" s="67" t="s">
        <v>150</v>
      </c>
      <c r="M9" s="67" t="s">
        <v>151</v>
      </c>
      <c r="N9" s="67" t="s">
        <v>152</v>
      </c>
      <c r="O9" s="67" t="s">
        <v>153</v>
      </c>
      <c r="P9" s="67" t="s">
        <v>154</v>
      </c>
      <c r="Q9" s="67" t="s">
        <v>155</v>
      </c>
      <c r="R9" s="67" t="s">
        <v>156</v>
      </c>
      <c r="S9" s="67" t="s">
        <v>157</v>
      </c>
      <c r="T9" s="67" t="s">
        <v>158</v>
      </c>
      <c r="U9" s="67" t="s">
        <v>159</v>
      </c>
      <c r="V9" s="67" t="s">
        <v>160</v>
      </c>
      <c r="W9" s="3" t="s">
        <v>161</v>
      </c>
      <c r="X9" s="3" t="s">
        <v>162</v>
      </c>
      <c r="Y9" s="3" t="s">
        <v>163</v>
      </c>
      <c r="Z9" s="3" t="s">
        <v>164</v>
      </c>
      <c r="AA9" s="3" t="s">
        <v>165</v>
      </c>
      <c r="AB9" s="3" t="s">
        <v>166</v>
      </c>
      <c r="AC9" s="3" t="s">
        <v>167</v>
      </c>
      <c r="AD9" s="3" t="s">
        <v>168</v>
      </c>
      <c r="AE9" s="3" t="s">
        <v>169</v>
      </c>
      <c r="AF9" s="3" t="s">
        <v>170</v>
      </c>
      <c r="AG9" s="3" t="s">
        <v>171</v>
      </c>
      <c r="AH9" s="3" t="s">
        <v>172</v>
      </c>
      <c r="AI9" s="44"/>
      <c r="AJ9" s="44"/>
    </row>
    <row r="10" spans="2:34" ht="13.5" hidden="1">
      <c r="B10" s="4"/>
      <c r="C10" s="4"/>
      <c r="D10" s="5"/>
      <c r="E10" s="5"/>
      <c r="F10" s="5"/>
      <c r="G10" s="14"/>
      <c r="H10" s="15"/>
      <c r="I10" s="5"/>
      <c r="J10" s="1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34" ht="14.25" customHeight="1">
      <c r="B11" s="4" t="s">
        <v>0</v>
      </c>
      <c r="C11" s="4" t="str">
        <f>B11</f>
        <v>(4000) DUES/PERSONAL</v>
      </c>
      <c r="D11" s="5"/>
      <c r="E11" s="5"/>
      <c r="F11" s="5"/>
      <c r="G11" s="14">
        <f>SUM(W11:AA11)</f>
        <v>0</v>
      </c>
      <c r="H11" s="17"/>
      <c r="I11" s="5"/>
      <c r="J11" s="86"/>
      <c r="K11" s="91"/>
      <c r="L11" s="4"/>
      <c r="M11" s="96"/>
      <c r="N11" s="4"/>
      <c r="O11" s="96"/>
      <c r="P11" s="91"/>
      <c r="Q11" s="91"/>
      <c r="R11" s="91"/>
      <c r="S11" s="91"/>
      <c r="T11" s="91"/>
      <c r="U11" s="91"/>
      <c r="V11" s="91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2:34" ht="14.25" customHeight="1">
      <c r="B12" s="4" t="s">
        <v>1</v>
      </c>
      <c r="C12" s="4" t="str">
        <f>B12</f>
        <v>(4001) DUES/ORGANIZATIONAL</v>
      </c>
      <c r="D12" s="5"/>
      <c r="E12" s="5"/>
      <c r="F12" s="5"/>
      <c r="G12" s="14">
        <f>SUM(W12:AA12)</f>
        <v>0</v>
      </c>
      <c r="H12" s="17"/>
      <c r="I12" s="5"/>
      <c r="J12" s="86"/>
      <c r="K12" s="91"/>
      <c r="L12" s="4"/>
      <c r="M12" s="96"/>
      <c r="N12" s="4"/>
      <c r="O12" s="96"/>
      <c r="P12" s="91"/>
      <c r="Q12" s="91"/>
      <c r="R12" s="91"/>
      <c r="S12" s="91"/>
      <c r="T12" s="91"/>
      <c r="U12" s="91"/>
      <c r="V12" s="9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2:34" ht="14.25" customHeight="1">
      <c r="B13" s="4" t="s">
        <v>2</v>
      </c>
      <c r="C13" s="4" t="str">
        <f>B13</f>
        <v>(4002) DUES/SPECIAL</v>
      </c>
      <c r="D13" s="5"/>
      <c r="E13" s="5"/>
      <c r="F13" s="5"/>
      <c r="G13" s="14">
        <f>SUM(W13:AA13)</f>
        <v>0</v>
      </c>
      <c r="H13" s="17"/>
      <c r="I13" s="5"/>
      <c r="J13" s="86"/>
      <c r="K13" s="91"/>
      <c r="L13" s="4"/>
      <c r="M13" s="96"/>
      <c r="N13" s="4"/>
      <c r="O13" s="96"/>
      <c r="P13" s="91"/>
      <c r="Q13" s="91"/>
      <c r="R13" s="91"/>
      <c r="S13" s="91"/>
      <c r="T13" s="91"/>
      <c r="U13" s="91"/>
      <c r="V13" s="9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2:34" ht="14.25" customHeight="1">
      <c r="B14" s="4" t="s">
        <v>3</v>
      </c>
      <c r="C14" s="4" t="str">
        <f>B14</f>
        <v>(4003) DUES/LIFE MEMBERS-CURRENT</v>
      </c>
      <c r="D14" s="5"/>
      <c r="E14" s="5"/>
      <c r="F14" s="5"/>
      <c r="G14" s="14">
        <f>SUM(W14:AA14)</f>
        <v>0</v>
      </c>
      <c r="H14" s="17"/>
      <c r="I14" s="5"/>
      <c r="J14" s="86"/>
      <c r="K14" s="91"/>
      <c r="L14" s="4"/>
      <c r="M14" s="96"/>
      <c r="N14" s="4"/>
      <c r="O14" s="96"/>
      <c r="P14" s="91"/>
      <c r="Q14" s="91"/>
      <c r="R14" s="91"/>
      <c r="S14" s="91"/>
      <c r="T14" s="91"/>
      <c r="U14" s="91"/>
      <c r="V14" s="9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2:34" ht="14.25" customHeight="1">
      <c r="B15" s="4" t="s">
        <v>4</v>
      </c>
      <c r="C15" s="4" t="str">
        <f>B15</f>
        <v>(4004) DUES/CNTNUNG MBRS &amp; DIV TRFR</v>
      </c>
      <c r="D15" s="5"/>
      <c r="E15" s="5"/>
      <c r="F15" s="5"/>
      <c r="G15" s="14">
        <f>SUM(W15:AA15)</f>
        <v>0</v>
      </c>
      <c r="H15" s="17"/>
      <c r="I15" s="5"/>
      <c r="J15" s="86"/>
      <c r="K15" s="91"/>
      <c r="L15" s="4"/>
      <c r="M15" s="96"/>
      <c r="N15" s="4"/>
      <c r="O15" s="96"/>
      <c r="P15" s="91"/>
      <c r="Q15" s="91"/>
      <c r="R15" s="91"/>
      <c r="S15" s="91"/>
      <c r="T15" s="91"/>
      <c r="U15" s="91"/>
      <c r="V15" s="91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2:34" ht="15" customHeight="1">
      <c r="B16" s="3" t="s">
        <v>5</v>
      </c>
      <c r="C16" s="4" t="str">
        <f>B16</f>
        <v>(4100) SALES/BOOKS</v>
      </c>
      <c r="D16" s="5"/>
      <c r="E16" s="5"/>
      <c r="F16" s="5"/>
      <c r="G16" s="14">
        <f>SUM(W16:AA16)</f>
        <v>0</v>
      </c>
      <c r="H16" s="17"/>
      <c r="I16" s="5"/>
      <c r="J16" s="86"/>
      <c r="K16" s="91"/>
      <c r="L16" s="4"/>
      <c r="M16" s="96"/>
      <c r="N16" s="4"/>
      <c r="O16" s="96"/>
      <c r="P16" s="91"/>
      <c r="Q16" s="91"/>
      <c r="R16" s="91"/>
      <c r="S16" s="91"/>
      <c r="T16" s="91"/>
      <c r="U16" s="91"/>
      <c r="V16" s="91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2:34" ht="13.5" hidden="1">
      <c r="B17" s="3" t="s">
        <v>6</v>
      </c>
      <c r="C17" s="4" t="str">
        <f>B17</f>
        <v>(4600) ASSETS RELEASED FROM RESTRICTION</v>
      </c>
      <c r="D17" s="5"/>
      <c r="E17" s="5"/>
      <c r="F17" s="5"/>
      <c r="G17" s="14">
        <f>SUM(W17:AA17)</f>
        <v>0</v>
      </c>
      <c r="H17" s="17"/>
      <c r="I17" s="5"/>
      <c r="J17" s="86"/>
      <c r="K17" s="91"/>
      <c r="L17" s="4"/>
      <c r="M17" s="96"/>
      <c r="N17" s="4"/>
      <c r="O17" s="96"/>
      <c r="P17" s="91"/>
      <c r="Q17" s="91"/>
      <c r="R17" s="91"/>
      <c r="S17" s="91"/>
      <c r="T17" s="91"/>
      <c r="U17" s="91"/>
      <c r="V17" s="91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2:34" ht="14.25" customHeight="1">
      <c r="B18" s="3" t="s">
        <v>7</v>
      </c>
      <c r="C18" s="4" t="str">
        <f>B18</f>
        <v>(4601) RETURNS/CREDITS</v>
      </c>
      <c r="D18" s="5"/>
      <c r="E18" s="5"/>
      <c r="F18" s="5"/>
      <c r="G18" s="14">
        <f>SUM(W18:AA18)</f>
        <v>0</v>
      </c>
      <c r="H18" s="17"/>
      <c r="I18" s="5"/>
      <c r="J18" s="86"/>
      <c r="K18" s="91"/>
      <c r="L18" s="4"/>
      <c r="M18" s="96"/>
      <c r="N18" s="4"/>
      <c r="O18" s="96"/>
      <c r="P18" s="91"/>
      <c r="Q18" s="91"/>
      <c r="R18" s="91"/>
      <c r="S18" s="91"/>
      <c r="T18" s="91"/>
      <c r="U18" s="91"/>
      <c r="V18" s="91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2:34" ht="15" customHeight="1">
      <c r="B19" s="3" t="s">
        <v>8</v>
      </c>
      <c r="C19" s="4" t="str">
        <f>B19</f>
        <v>(4602) SALES/BOOKS-DISCOUNT</v>
      </c>
      <c r="D19" s="5"/>
      <c r="E19" s="5"/>
      <c r="F19" s="5"/>
      <c r="G19" s="14">
        <f>SUM(W19:AA19)</f>
        <v>0</v>
      </c>
      <c r="H19" s="17"/>
      <c r="I19" s="5"/>
      <c r="J19" s="86"/>
      <c r="K19" s="91"/>
      <c r="L19" s="4"/>
      <c r="M19" s="96"/>
      <c r="N19" s="4"/>
      <c r="O19" s="96"/>
      <c r="P19" s="91"/>
      <c r="Q19" s="91"/>
      <c r="R19" s="91"/>
      <c r="S19" s="91"/>
      <c r="T19" s="91"/>
      <c r="U19" s="91"/>
      <c r="V19" s="9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2:34" ht="15" customHeight="1">
      <c r="B20" s="4" t="s">
        <v>9</v>
      </c>
      <c r="C20" s="4" t="str">
        <f>B20</f>
        <v>(4101) SALES/PAMPHLETS</v>
      </c>
      <c r="D20" s="5"/>
      <c r="E20" s="5"/>
      <c r="F20" s="5"/>
      <c r="G20" s="14">
        <f>SUM(W20:AA20)</f>
        <v>0</v>
      </c>
      <c r="H20" s="17"/>
      <c r="I20" s="5"/>
      <c r="J20" s="86"/>
      <c r="K20" s="91"/>
      <c r="L20" s="4"/>
      <c r="M20" s="96"/>
      <c r="N20" s="4"/>
      <c r="O20" s="96"/>
      <c r="P20" s="91"/>
      <c r="Q20" s="91"/>
      <c r="R20" s="91"/>
      <c r="S20" s="91"/>
      <c r="T20" s="91"/>
      <c r="U20" s="91"/>
      <c r="V20" s="9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2:34" ht="15" customHeight="1">
      <c r="B21" s="4" t="s">
        <v>10</v>
      </c>
      <c r="C21" s="4" t="str">
        <f>B21</f>
        <v>(4102) SALES - AUDIOVISUAL</v>
      </c>
      <c r="D21" s="5"/>
      <c r="E21" s="5"/>
      <c r="F21" s="5"/>
      <c r="G21" s="14">
        <f>SUM(W21:AA21)</f>
        <v>0</v>
      </c>
      <c r="H21" s="17"/>
      <c r="I21" s="5"/>
      <c r="J21" s="86"/>
      <c r="K21" s="91"/>
      <c r="L21" s="4"/>
      <c r="M21" s="96"/>
      <c r="N21" s="4"/>
      <c r="O21" s="96"/>
      <c r="P21" s="91"/>
      <c r="Q21" s="91"/>
      <c r="R21" s="91"/>
      <c r="S21" s="91"/>
      <c r="T21" s="91"/>
      <c r="U21" s="91"/>
      <c r="V21" s="91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2:34" ht="15" customHeight="1">
      <c r="B22" s="4" t="s">
        <v>11</v>
      </c>
      <c r="C22" s="4" t="str">
        <f>B22</f>
        <v>(4103) SALES - ONLINE</v>
      </c>
      <c r="D22" s="5"/>
      <c r="E22" s="5"/>
      <c r="F22" s="5"/>
      <c r="G22" s="14">
        <f>SUM(W22:AA22)</f>
        <v>0</v>
      </c>
      <c r="H22" s="17"/>
      <c r="I22" s="5"/>
      <c r="J22" s="86"/>
      <c r="K22" s="91"/>
      <c r="L22" s="4"/>
      <c r="M22" s="96"/>
      <c r="N22" s="4"/>
      <c r="O22" s="96"/>
      <c r="P22" s="91"/>
      <c r="Q22" s="91"/>
      <c r="R22" s="91"/>
      <c r="S22" s="91"/>
      <c r="T22" s="91"/>
      <c r="U22" s="91"/>
      <c r="V22" s="9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2:34" ht="15" customHeight="1">
      <c r="B23" s="4" t="s">
        <v>12</v>
      </c>
      <c r="C23" s="4" t="str">
        <f>B23</f>
        <v>(4104) SALES/RENTL MAIL LISTS</v>
      </c>
      <c r="D23" s="5"/>
      <c r="E23" s="5"/>
      <c r="F23" s="5"/>
      <c r="G23" s="14">
        <f>SUM(W23:AA23)</f>
        <v>0</v>
      </c>
      <c r="H23" s="17"/>
      <c r="I23" s="5"/>
      <c r="J23" s="86"/>
      <c r="K23" s="91"/>
      <c r="L23" s="4"/>
      <c r="M23" s="96"/>
      <c r="N23" s="4"/>
      <c r="O23" s="96"/>
      <c r="P23" s="91"/>
      <c r="Q23" s="91"/>
      <c r="R23" s="91"/>
      <c r="S23" s="91"/>
      <c r="T23" s="91"/>
      <c r="U23" s="91"/>
      <c r="V23" s="9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2:34" ht="15" customHeight="1">
      <c r="B24" s="4" t="s">
        <v>13</v>
      </c>
      <c r="C24" s="4" t="str">
        <f>B24</f>
        <v>(4105) SALES/WEBINARS/WEBCASTS/WEB CE</v>
      </c>
      <c r="D24" s="5"/>
      <c r="E24" s="5"/>
      <c r="F24" s="5"/>
      <c r="G24" s="14">
        <f>SUM(W24:AA24)</f>
        <v>0</v>
      </c>
      <c r="H24" s="17"/>
      <c r="I24" s="5"/>
      <c r="J24" s="86"/>
      <c r="K24" s="91"/>
      <c r="L24" s="4"/>
      <c r="M24" s="96"/>
      <c r="N24" s="4"/>
      <c r="O24" s="96"/>
      <c r="P24" s="91"/>
      <c r="Q24" s="91"/>
      <c r="R24" s="91"/>
      <c r="S24" s="91"/>
      <c r="T24" s="91"/>
      <c r="U24" s="91"/>
      <c r="V24" s="91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2:34" ht="15" customHeight="1">
      <c r="B25" s="4" t="s">
        <v>14</v>
      </c>
      <c r="C25" s="4" t="str">
        <f>B25</f>
        <v>(4108) SALES/ALA STORE</v>
      </c>
      <c r="D25" s="5"/>
      <c r="E25" s="5"/>
      <c r="F25" s="5"/>
      <c r="G25" s="14">
        <f>SUM(W25:AA25)</f>
        <v>0</v>
      </c>
      <c r="H25" s="17"/>
      <c r="I25" s="5"/>
      <c r="J25" s="86"/>
      <c r="K25" s="91"/>
      <c r="L25" s="4"/>
      <c r="M25" s="96"/>
      <c r="N25" s="4"/>
      <c r="O25" s="96"/>
      <c r="P25" s="91"/>
      <c r="Q25" s="91"/>
      <c r="R25" s="91"/>
      <c r="S25" s="91"/>
      <c r="T25" s="91"/>
      <c r="U25" s="91"/>
      <c r="V25" s="91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6" ht="15" customHeight="1">
      <c r="A26" s="3"/>
      <c r="B26" s="4" t="s">
        <v>15</v>
      </c>
      <c r="C26" s="4" t="str">
        <f>B26</f>
        <v>(4109) SALES/MISC</v>
      </c>
      <c r="D26" s="5"/>
      <c r="E26" s="5"/>
      <c r="F26" s="5"/>
      <c r="G26" s="14">
        <f>SUM(W26:AA26)</f>
        <v>0</v>
      </c>
      <c r="H26" s="17"/>
      <c r="I26" s="5"/>
      <c r="J26" s="86"/>
      <c r="K26" s="91"/>
      <c r="L26" s="4"/>
      <c r="M26" s="96"/>
      <c r="N26" s="4"/>
      <c r="O26" s="96"/>
      <c r="P26" s="91"/>
      <c r="Q26" s="91"/>
      <c r="R26" s="91"/>
      <c r="S26" s="91"/>
      <c r="T26" s="91"/>
      <c r="U26" s="91"/>
      <c r="V26" s="91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3"/>
      <c r="AJ26" s="3"/>
    </row>
    <row r="27" spans="2:34" ht="15" customHeight="1">
      <c r="B27" s="4" t="s">
        <v>16</v>
      </c>
      <c r="C27" s="4" t="str">
        <f>B27</f>
        <v>(4110) SUBSCRIPTIONS</v>
      </c>
      <c r="D27" s="5"/>
      <c r="E27" s="5"/>
      <c r="F27" s="5"/>
      <c r="G27" s="14">
        <f>SUM(W27:AA27)</f>
        <v>0</v>
      </c>
      <c r="H27" s="17"/>
      <c r="I27" s="5"/>
      <c r="J27" s="86"/>
      <c r="K27" s="91"/>
      <c r="L27" s="4"/>
      <c r="M27" s="96"/>
      <c r="N27" s="4"/>
      <c r="O27" s="96"/>
      <c r="P27" s="91"/>
      <c r="Q27" s="91"/>
      <c r="R27" s="91"/>
      <c r="S27" s="91"/>
      <c r="T27" s="91"/>
      <c r="U27" s="91"/>
      <c r="V27" s="91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2:34" ht="15" customHeight="1">
      <c r="B28" s="4" t="s">
        <v>17</v>
      </c>
      <c r="C28" s="4" t="str">
        <f>B28</f>
        <v>(4140) ADVERTISING/GROSS</v>
      </c>
      <c r="D28" s="5"/>
      <c r="E28" s="5"/>
      <c r="F28" s="5"/>
      <c r="G28" s="14">
        <f>SUM(W28:AA28)</f>
        <v>0</v>
      </c>
      <c r="H28" s="17"/>
      <c r="I28" s="5"/>
      <c r="J28" s="86"/>
      <c r="K28" s="91"/>
      <c r="L28" s="4"/>
      <c r="M28" s="96"/>
      <c r="N28" s="4"/>
      <c r="O28" s="96"/>
      <c r="P28" s="91"/>
      <c r="Q28" s="91"/>
      <c r="R28" s="91"/>
      <c r="S28" s="91"/>
      <c r="T28" s="91"/>
      <c r="U28" s="91"/>
      <c r="V28" s="9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2:34" ht="15" customHeight="1">
      <c r="B29" s="4" t="s">
        <v>18</v>
      </c>
      <c r="C29" s="4" t="str">
        <f>B29</f>
        <v>(4143) ADVERTISING/ON-LINE</v>
      </c>
      <c r="D29" s="5"/>
      <c r="E29" s="5"/>
      <c r="F29" s="5"/>
      <c r="G29" s="14">
        <f>SUM(W29:AA29)</f>
        <v>0</v>
      </c>
      <c r="H29" s="17"/>
      <c r="I29" s="5"/>
      <c r="J29" s="86"/>
      <c r="K29" s="91"/>
      <c r="L29" s="4"/>
      <c r="M29" s="96"/>
      <c r="N29" s="4"/>
      <c r="O29" s="96"/>
      <c r="P29" s="91"/>
      <c r="Q29" s="91"/>
      <c r="R29" s="91"/>
      <c r="S29" s="91"/>
      <c r="T29" s="91"/>
      <c r="U29" s="91"/>
      <c r="V29" s="91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6" ht="15" customHeight="1">
      <c r="A30" s="3"/>
      <c r="B30" s="4" t="s">
        <v>19</v>
      </c>
      <c r="C30" s="4" t="str">
        <f>B30</f>
        <v>(4610) COMMISSION/LINE ADV</v>
      </c>
      <c r="D30" s="5"/>
      <c r="E30" s="5"/>
      <c r="F30" s="5"/>
      <c r="G30" s="14">
        <f>SUM(W30:AA30)</f>
        <v>0</v>
      </c>
      <c r="H30" s="17"/>
      <c r="I30" s="5"/>
      <c r="J30" s="86"/>
      <c r="K30" s="91"/>
      <c r="L30" s="4"/>
      <c r="M30" s="96"/>
      <c r="N30" s="4"/>
      <c r="O30" s="96"/>
      <c r="P30" s="91"/>
      <c r="Q30" s="91"/>
      <c r="R30" s="91"/>
      <c r="S30" s="91"/>
      <c r="T30" s="91"/>
      <c r="U30" s="91"/>
      <c r="V30" s="9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3"/>
      <c r="AJ30" s="3"/>
    </row>
    <row r="31" spans="2:34" ht="15" customHeight="1">
      <c r="B31" s="4" t="s">
        <v>20</v>
      </c>
      <c r="C31" s="4" t="str">
        <f>B31</f>
        <v>(4611) COMMISSION/SALES REP</v>
      </c>
      <c r="D31" s="5"/>
      <c r="E31" s="5"/>
      <c r="F31" s="5"/>
      <c r="G31" s="14">
        <f>SUM(W31:AA31)</f>
        <v>0</v>
      </c>
      <c r="H31" s="17"/>
      <c r="I31" s="5"/>
      <c r="J31" s="86"/>
      <c r="K31" s="91"/>
      <c r="L31" s="4"/>
      <c r="M31" s="96"/>
      <c r="N31" s="4"/>
      <c r="O31" s="96"/>
      <c r="P31" s="91"/>
      <c r="Q31" s="91"/>
      <c r="R31" s="91"/>
      <c r="S31" s="91"/>
      <c r="T31" s="91"/>
      <c r="U31" s="91"/>
      <c r="V31" s="9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6" ht="15" customHeight="1">
      <c r="A32" s="3"/>
      <c r="B32" s="4" t="s">
        <v>21</v>
      </c>
      <c r="C32" s="4" t="str">
        <f>B32</f>
        <v>(4612) COMMISSION/ADVERTISING AGENCY</v>
      </c>
      <c r="D32" s="5"/>
      <c r="E32" s="5"/>
      <c r="F32" s="5"/>
      <c r="G32" s="14">
        <f>SUM(W32:AA32)</f>
        <v>0</v>
      </c>
      <c r="H32" s="17"/>
      <c r="I32" s="5"/>
      <c r="J32" s="86"/>
      <c r="K32" s="91"/>
      <c r="L32" s="4"/>
      <c r="M32" s="96"/>
      <c r="N32" s="4"/>
      <c r="O32" s="96"/>
      <c r="P32" s="91"/>
      <c r="Q32" s="91"/>
      <c r="R32" s="91"/>
      <c r="S32" s="91"/>
      <c r="T32" s="91"/>
      <c r="U32" s="91"/>
      <c r="V32" s="9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3"/>
      <c r="AJ32" s="3"/>
    </row>
    <row r="33" spans="1:36" ht="15" customHeight="1">
      <c r="A33" s="3"/>
      <c r="B33" s="4" t="s">
        <v>22</v>
      </c>
      <c r="C33" s="4" t="str">
        <f>B33</f>
        <v>(4142) ADVERTISING/CLASSIFIED</v>
      </c>
      <c r="D33" s="5"/>
      <c r="E33" s="5"/>
      <c r="F33" s="5"/>
      <c r="G33" s="14">
        <f>SUM(W33:AA33)</f>
        <v>0</v>
      </c>
      <c r="H33" s="17"/>
      <c r="I33" s="5"/>
      <c r="J33" s="86"/>
      <c r="K33" s="91"/>
      <c r="L33" s="4"/>
      <c r="M33" s="96"/>
      <c r="N33" s="4"/>
      <c r="O33" s="96"/>
      <c r="P33" s="91"/>
      <c r="Q33" s="91"/>
      <c r="R33" s="91"/>
      <c r="S33" s="91"/>
      <c r="T33" s="91"/>
      <c r="U33" s="91"/>
      <c r="V33" s="91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3"/>
      <c r="AJ33" s="3"/>
    </row>
    <row r="34" spans="1:36" ht="15" customHeight="1">
      <c r="A34" s="3"/>
      <c r="B34" s="4" t="s">
        <v>23</v>
      </c>
      <c r="C34" s="4" t="str">
        <f>B34</f>
        <v>(4200) REGISTRATION FEES</v>
      </c>
      <c r="D34" s="5">
        <v>0</v>
      </c>
      <c r="E34" s="5"/>
      <c r="F34" s="5">
        <v>850</v>
      </c>
      <c r="G34" s="14">
        <f>SUM(W34:AA34)</f>
        <v>0</v>
      </c>
      <c r="H34" s="17"/>
      <c r="I34" s="5"/>
      <c r="J34" s="86">
        <v>2800</v>
      </c>
      <c r="K34" s="91"/>
      <c r="L34" s="4"/>
      <c r="M34" s="96"/>
      <c r="N34" s="4"/>
      <c r="O34" s="96"/>
      <c r="P34" s="91"/>
      <c r="Q34" s="91"/>
      <c r="R34" s="91"/>
      <c r="S34" s="91"/>
      <c r="T34" s="91">
        <v>2800</v>
      </c>
      <c r="U34" s="91"/>
      <c r="V34" s="91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3"/>
      <c r="AJ34" s="3"/>
    </row>
    <row r="35" spans="2:34" ht="15" customHeight="1">
      <c r="B35" s="4" t="s">
        <v>24</v>
      </c>
      <c r="C35" s="4" t="str">
        <f>B35</f>
        <v>(4210) EXHIBIT SPACE RENTALS</v>
      </c>
      <c r="D35" s="5"/>
      <c r="E35" s="5"/>
      <c r="F35" s="5"/>
      <c r="G35" s="14">
        <f>SUM(W35:AA35)</f>
        <v>0</v>
      </c>
      <c r="H35" s="17"/>
      <c r="I35" s="5"/>
      <c r="J35" s="86"/>
      <c r="K35" s="91"/>
      <c r="L35" s="4"/>
      <c r="M35" s="96"/>
      <c r="N35" s="4"/>
      <c r="O35" s="96"/>
      <c r="P35" s="91"/>
      <c r="Q35" s="91"/>
      <c r="R35" s="91"/>
      <c r="S35" s="91"/>
      <c r="T35" s="91"/>
      <c r="U35" s="91"/>
      <c r="V35" s="91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6" ht="15" customHeight="1">
      <c r="A36" s="3"/>
      <c r="B36" s="4" t="s">
        <v>25</v>
      </c>
      <c r="C36" s="4" t="str">
        <f>B36</f>
        <v>(4220) MEAL FUNCTIONS</v>
      </c>
      <c r="D36" s="5"/>
      <c r="E36" s="5"/>
      <c r="F36" s="5"/>
      <c r="G36" s="14">
        <f>SUM(W36:AA36)</f>
        <v>0</v>
      </c>
      <c r="H36" s="17"/>
      <c r="I36" s="5"/>
      <c r="J36" s="86"/>
      <c r="K36" s="91"/>
      <c r="L36" s="4"/>
      <c r="M36" s="96"/>
      <c r="N36" s="4"/>
      <c r="O36" s="96"/>
      <c r="P36" s="91"/>
      <c r="Q36" s="91"/>
      <c r="R36" s="91"/>
      <c r="S36" s="91"/>
      <c r="T36" s="91"/>
      <c r="U36" s="91"/>
      <c r="V36" s="91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3"/>
      <c r="AJ36" s="3"/>
    </row>
    <row r="37" spans="1:36" ht="14.25" customHeight="1">
      <c r="A37" s="3"/>
      <c r="B37" s="4" t="s">
        <v>26</v>
      </c>
      <c r="C37" s="4" t="str">
        <f>B37</f>
        <v>(4300) GRANTS/CONTRACTS/AWARDS</v>
      </c>
      <c r="D37" s="5"/>
      <c r="E37" s="5"/>
      <c r="F37" s="5"/>
      <c r="G37" s="14">
        <f>SUM(W37:AA37)</f>
        <v>0</v>
      </c>
      <c r="H37" s="17"/>
      <c r="I37" s="5"/>
      <c r="J37" s="86"/>
      <c r="K37" s="91"/>
      <c r="L37" s="4"/>
      <c r="M37" s="96"/>
      <c r="N37" s="4"/>
      <c r="O37" s="96"/>
      <c r="P37" s="91"/>
      <c r="Q37" s="91"/>
      <c r="R37" s="91"/>
      <c r="S37" s="91"/>
      <c r="T37" s="91"/>
      <c r="U37" s="91"/>
      <c r="V37" s="91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3"/>
      <c r="AJ37" s="3"/>
    </row>
    <row r="38" spans="2:34" ht="14.25" customHeight="1">
      <c r="B38" s="4" t="s">
        <v>27</v>
      </c>
      <c r="C38" s="4" t="str">
        <f>B38</f>
        <v>(4301) GRANTS AWARDS - TEMPORARILY RESTRICTED</v>
      </c>
      <c r="D38" s="5"/>
      <c r="E38" s="5"/>
      <c r="F38" s="5"/>
      <c r="G38" s="14">
        <f>SUM(W38:AA38)</f>
        <v>0</v>
      </c>
      <c r="H38" s="17"/>
      <c r="I38" s="5"/>
      <c r="J38" s="86"/>
      <c r="K38" s="91"/>
      <c r="L38" s="4"/>
      <c r="M38" s="96"/>
      <c r="N38" s="4"/>
      <c r="O38" s="96"/>
      <c r="P38" s="91"/>
      <c r="Q38" s="91"/>
      <c r="R38" s="91"/>
      <c r="S38" s="91"/>
      <c r="T38" s="91"/>
      <c r="U38" s="91"/>
      <c r="V38" s="91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2:34" ht="14.25" customHeight="1">
      <c r="B39" s="4" t="s">
        <v>28</v>
      </c>
      <c r="C39" s="4" t="str">
        <f>B39</f>
        <v>(4400) DONATIONS/HONORARIA</v>
      </c>
      <c r="D39" s="5"/>
      <c r="E39" s="5"/>
      <c r="F39" s="5"/>
      <c r="G39" s="14">
        <f>SUM(W39:AA39)</f>
        <v>0</v>
      </c>
      <c r="H39" s="17"/>
      <c r="I39" s="5"/>
      <c r="J39" s="86"/>
      <c r="K39" s="91"/>
      <c r="L39" s="4"/>
      <c r="M39" s="96"/>
      <c r="N39" s="4"/>
      <c r="O39" s="96"/>
      <c r="P39" s="91"/>
      <c r="Q39" s="91"/>
      <c r="R39" s="91"/>
      <c r="S39" s="91"/>
      <c r="T39" s="91"/>
      <c r="U39" s="91"/>
      <c r="V39" s="91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6" ht="14.25" customHeight="1">
      <c r="A40" s="3"/>
      <c r="B40" s="4" t="s">
        <v>29</v>
      </c>
      <c r="C40" s="4" t="str">
        <f>B40</f>
        <v>(4420) INT/DIV</v>
      </c>
      <c r="D40" s="5"/>
      <c r="E40" s="5"/>
      <c r="F40" s="5"/>
      <c r="G40" s="14">
        <f>SUM(W40:AA40)</f>
        <v>0</v>
      </c>
      <c r="H40" s="17"/>
      <c r="I40" s="5"/>
      <c r="J40" s="86"/>
      <c r="K40" s="91"/>
      <c r="L40" s="4"/>
      <c r="M40" s="96"/>
      <c r="N40" s="4"/>
      <c r="O40" s="96"/>
      <c r="P40" s="91"/>
      <c r="Q40" s="91"/>
      <c r="R40" s="91"/>
      <c r="S40" s="91"/>
      <c r="T40" s="91"/>
      <c r="U40" s="91"/>
      <c r="V40" s="91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3"/>
      <c r="AJ40" s="3"/>
    </row>
    <row r="41" spans="1:36" ht="14.25" customHeight="1">
      <c r="A41" s="3"/>
      <c r="B41" s="4" t="s">
        <v>30</v>
      </c>
      <c r="C41" s="4" t="str">
        <f>B41</f>
        <v>(4421) ROYALTIES</v>
      </c>
      <c r="D41" s="5"/>
      <c r="E41" s="5"/>
      <c r="F41" s="5"/>
      <c r="G41" s="14">
        <f>SUM(W41:AA41)</f>
        <v>0</v>
      </c>
      <c r="H41" s="17"/>
      <c r="I41" s="5"/>
      <c r="J41" s="86"/>
      <c r="K41" s="91"/>
      <c r="L41" s="4"/>
      <c r="M41" s="96"/>
      <c r="N41" s="4"/>
      <c r="O41" s="96"/>
      <c r="P41" s="91"/>
      <c r="Q41" s="91"/>
      <c r="R41" s="91"/>
      <c r="S41" s="91"/>
      <c r="T41" s="91"/>
      <c r="U41" s="91"/>
      <c r="V41" s="91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3"/>
      <c r="AJ41" s="3"/>
    </row>
    <row r="42" spans="1:36" ht="13.5" hidden="1">
      <c r="A42" s="3"/>
      <c r="B42" s="4" t="s">
        <v>31</v>
      </c>
      <c r="C42" s="4" t="str">
        <f>B42</f>
        <v>(4422) ENDOWMENT GAIN/LOSS-REALIZED</v>
      </c>
      <c r="D42" s="5"/>
      <c r="E42" s="5"/>
      <c r="F42" s="5"/>
      <c r="G42" s="14">
        <f>SUM(W42:AA42)</f>
        <v>0</v>
      </c>
      <c r="H42" s="17"/>
      <c r="I42" s="5"/>
      <c r="J42" s="86"/>
      <c r="K42" s="91"/>
      <c r="L42" s="4"/>
      <c r="M42" s="96"/>
      <c r="N42" s="4"/>
      <c r="O42" s="96"/>
      <c r="P42" s="91"/>
      <c r="Q42" s="91"/>
      <c r="R42" s="91"/>
      <c r="S42" s="91"/>
      <c r="T42" s="91"/>
      <c r="U42" s="91"/>
      <c r="V42" s="91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3"/>
      <c r="AJ42" s="3"/>
    </row>
    <row r="43" spans="1:36" ht="13.5" hidden="1">
      <c r="A43" s="3"/>
      <c r="B43" s="4" t="s">
        <v>32</v>
      </c>
      <c r="C43" s="4" t="str">
        <f>B43</f>
        <v>(4423) ENDWMNT GAIN/LOSS-UNREALIZED</v>
      </c>
      <c r="D43" s="5"/>
      <c r="E43" s="5"/>
      <c r="F43" s="5"/>
      <c r="G43" s="14">
        <f>SUM(W43:AA43)</f>
        <v>0</v>
      </c>
      <c r="H43" s="17"/>
      <c r="I43" s="5"/>
      <c r="J43" s="86"/>
      <c r="K43" s="91"/>
      <c r="L43" s="4"/>
      <c r="M43" s="96"/>
      <c r="N43" s="4"/>
      <c r="O43" s="96"/>
      <c r="P43" s="91"/>
      <c r="Q43" s="91"/>
      <c r="R43" s="91"/>
      <c r="S43" s="91"/>
      <c r="T43" s="91"/>
      <c r="U43" s="91"/>
      <c r="V43" s="91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3"/>
      <c r="AJ43" s="3"/>
    </row>
    <row r="44" spans="1:36" ht="14.25" customHeight="1">
      <c r="A44" s="54"/>
      <c r="B44" s="4" t="s">
        <v>33</v>
      </c>
      <c r="C44" s="4" t="str">
        <f>B44</f>
        <v>(4429) OVRHD-EXMPT REVENUE/DIVISIONS</v>
      </c>
      <c r="D44" s="5"/>
      <c r="E44" s="5"/>
      <c r="F44" s="5"/>
      <c r="G44" s="14">
        <f>SUM(W44:AA44)</f>
        <v>0</v>
      </c>
      <c r="H44" s="17"/>
      <c r="I44" s="5"/>
      <c r="J44" s="86"/>
      <c r="K44" s="91"/>
      <c r="L44" s="4"/>
      <c r="M44" s="96"/>
      <c r="N44" s="4"/>
      <c r="O44" s="96"/>
      <c r="P44" s="91"/>
      <c r="Q44" s="91"/>
      <c r="R44" s="91"/>
      <c r="S44" s="91"/>
      <c r="T44" s="91"/>
      <c r="U44" s="91"/>
      <c r="V44" s="91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62"/>
      <c r="AJ44" s="62"/>
    </row>
    <row r="45" spans="1:36" ht="14.25" customHeight="1">
      <c r="A45" s="3"/>
      <c r="B45" s="4" t="s">
        <v>34</v>
      </c>
      <c r="C45" s="4" t="str">
        <f>B45</f>
        <v>(4430) MISCELLANEOUS FEES</v>
      </c>
      <c r="D45" s="5"/>
      <c r="E45" s="5"/>
      <c r="F45" s="5"/>
      <c r="G45" s="14">
        <f>SUM(W45:AA45)</f>
        <v>0</v>
      </c>
      <c r="H45" s="17"/>
      <c r="I45" s="5"/>
      <c r="J45" s="86"/>
      <c r="K45" s="91"/>
      <c r="L45" s="4"/>
      <c r="M45" s="96"/>
      <c r="N45" s="4"/>
      <c r="O45" s="96"/>
      <c r="P45" s="91"/>
      <c r="Q45" s="91"/>
      <c r="R45" s="91"/>
      <c r="S45" s="91"/>
      <c r="T45" s="91"/>
      <c r="U45" s="91"/>
      <c r="V45" s="91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3"/>
      <c r="AJ45" s="3"/>
    </row>
    <row r="46" spans="2:34" ht="14.25" customHeight="1">
      <c r="B46" s="4" t="s">
        <v>35</v>
      </c>
      <c r="C46" s="4" t="str">
        <f>B46</f>
        <v>(4490) MISCELLANEOUS REVENUE</v>
      </c>
      <c r="D46" s="5"/>
      <c r="E46" s="5"/>
      <c r="F46" s="5"/>
      <c r="G46" s="14">
        <f>SUM(W46:AA46)</f>
        <v>0</v>
      </c>
      <c r="H46" s="17"/>
      <c r="I46" s="5"/>
      <c r="J46" s="86"/>
      <c r="K46" s="91"/>
      <c r="L46" s="4"/>
      <c r="M46" s="96"/>
      <c r="N46" s="4"/>
      <c r="O46" s="96"/>
      <c r="P46" s="91"/>
      <c r="Q46" s="91"/>
      <c r="R46" s="91"/>
      <c r="S46" s="91"/>
      <c r="T46" s="91"/>
      <c r="U46" s="91"/>
      <c r="V46" s="91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6" ht="14.25" customHeight="1">
      <c r="A47" s="3"/>
      <c r="B47" s="7"/>
      <c r="C47" s="7" t="s">
        <v>173</v>
      </c>
      <c r="D47" s="22">
        <f>SUM(D10:D46)</f>
        <v>0</v>
      </c>
      <c r="E47" s="22">
        <f>SUM(E10:E46)</f>
        <v>0</v>
      </c>
      <c r="F47" s="22">
        <f>SUM(F10:F46)</f>
        <v>850</v>
      </c>
      <c r="G47" s="23">
        <f>SUM(G10:G46)</f>
        <v>0</v>
      </c>
      <c r="H47" s="24">
        <f>SUM(H10:H46)</f>
        <v>0</v>
      </c>
      <c r="I47" s="25">
        <f>SUM(I10:I46)</f>
        <v>0</v>
      </c>
      <c r="J47" s="26">
        <f>SUM(J10:J46)</f>
        <v>2800</v>
      </c>
      <c r="K47" s="27">
        <f>SUM(K10:K46)</f>
        <v>0</v>
      </c>
      <c r="L47" s="27">
        <f>SUM(L10:L46)</f>
        <v>0</v>
      </c>
      <c r="M47" s="27">
        <f>SUM(M10:M46)</f>
        <v>0</v>
      </c>
      <c r="N47" s="27">
        <f>SUM(N10:N46)</f>
        <v>0</v>
      </c>
      <c r="O47" s="27">
        <f>SUM(O10:O46)</f>
        <v>0</v>
      </c>
      <c r="P47" s="27">
        <f>SUM(P10:P46)</f>
        <v>0</v>
      </c>
      <c r="Q47" s="27">
        <f>SUM(Q10:Q46)</f>
        <v>0</v>
      </c>
      <c r="R47" s="27">
        <f>SUM(R10:R46)</f>
        <v>0</v>
      </c>
      <c r="S47" s="27">
        <f>SUM(S10:S46)</f>
        <v>0</v>
      </c>
      <c r="T47" s="22">
        <f>SUM(T10:T46)</f>
        <v>2800</v>
      </c>
      <c r="U47" s="25">
        <f>SUM(U10:U46)</f>
        <v>0</v>
      </c>
      <c r="V47" s="27">
        <f>SUM(V10:V46)</f>
        <v>0</v>
      </c>
      <c r="AI47" s="3"/>
      <c r="AJ47" s="3"/>
    </row>
    <row r="48" spans="1:36" ht="14.25" customHeight="1">
      <c r="A48" s="54"/>
      <c r="B48" s="4"/>
      <c r="C48" s="4" t="s">
        <v>174</v>
      </c>
      <c r="D48" s="5"/>
      <c r="E48" s="5"/>
      <c r="F48" s="5"/>
      <c r="G48" s="28"/>
      <c r="H48" s="14"/>
      <c r="I48" s="5"/>
      <c r="J48" s="16"/>
      <c r="K48" s="18"/>
      <c r="L48" s="18"/>
      <c r="M48" s="18"/>
      <c r="N48" s="18"/>
      <c r="O48" s="18"/>
      <c r="P48" s="18"/>
      <c r="Q48" s="18"/>
      <c r="R48" s="18"/>
      <c r="S48" s="18"/>
      <c r="T48" s="5"/>
      <c r="U48" s="19"/>
      <c r="V48" s="18"/>
      <c r="AI48" s="62"/>
      <c r="AJ48" s="62"/>
    </row>
    <row r="49" spans="1:36" ht="14.25" customHeight="1">
      <c r="A49" s="3"/>
      <c r="B49" s="3" t="s">
        <v>36</v>
      </c>
      <c r="C49" s="4" t="str">
        <f>B49</f>
        <v>(5000) SALARIES &amp; WAGES</v>
      </c>
      <c r="D49" s="5"/>
      <c r="E49" s="5"/>
      <c r="F49" s="5"/>
      <c r="G49" s="14">
        <f>SUM(W49:AA49)</f>
        <v>0</v>
      </c>
      <c r="H49" s="17"/>
      <c r="I49" s="5"/>
      <c r="J49" s="16"/>
      <c r="K49" s="29"/>
      <c r="L49" s="30"/>
      <c r="M49" s="31"/>
      <c r="N49" s="30"/>
      <c r="O49" s="31"/>
      <c r="P49" s="29"/>
      <c r="Q49" s="29"/>
      <c r="R49" s="29"/>
      <c r="S49" s="29"/>
      <c r="T49" s="29"/>
      <c r="U49" s="29"/>
      <c r="V49" s="29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3"/>
      <c r="AJ49" s="3"/>
    </row>
    <row r="50" spans="1:36" ht="14.25" customHeight="1">
      <c r="A50" s="54"/>
      <c r="B50" s="3" t="s">
        <v>37</v>
      </c>
      <c r="C50" s="4" t="str">
        <f>B50</f>
        <v>(5001) WAGES/TEMPORARY EMPLOYEES</v>
      </c>
      <c r="D50" s="5"/>
      <c r="E50" s="5"/>
      <c r="F50" s="5"/>
      <c r="G50" s="14">
        <f>SUM(W50:AA50)</f>
        <v>0</v>
      </c>
      <c r="H50" s="17"/>
      <c r="I50" s="5"/>
      <c r="J50" s="16"/>
      <c r="K50" s="29"/>
      <c r="L50" s="30"/>
      <c r="M50" s="31"/>
      <c r="N50" s="30"/>
      <c r="O50" s="31"/>
      <c r="P50" s="29"/>
      <c r="Q50" s="29"/>
      <c r="R50" s="29"/>
      <c r="S50" s="29"/>
      <c r="T50" s="29"/>
      <c r="U50" s="29"/>
      <c r="V50" s="29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62"/>
      <c r="AJ50" s="62"/>
    </row>
    <row r="51" spans="1:36" ht="13.5" customHeight="1">
      <c r="A51" s="45"/>
      <c r="B51" s="3" t="s">
        <v>38</v>
      </c>
      <c r="C51" s="4" t="str">
        <f>B51</f>
        <v>(5002) OVERTIME WAGES</v>
      </c>
      <c r="D51" s="5"/>
      <c r="E51" s="5"/>
      <c r="F51" s="5"/>
      <c r="G51" s="14">
        <f>SUM(W51:AA51)</f>
        <v>0</v>
      </c>
      <c r="H51" s="17"/>
      <c r="I51" s="5"/>
      <c r="J51" s="16"/>
      <c r="K51" s="29"/>
      <c r="L51" s="30"/>
      <c r="M51" s="31"/>
      <c r="N51" s="30"/>
      <c r="O51" s="31"/>
      <c r="P51" s="29"/>
      <c r="Q51" s="29"/>
      <c r="R51" s="29"/>
      <c r="S51" s="29"/>
      <c r="T51" s="29"/>
      <c r="U51" s="29"/>
      <c r="V51" s="29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45"/>
      <c r="AJ51" s="45"/>
    </row>
    <row r="52" spans="2:34" ht="13.5" customHeight="1">
      <c r="B52" s="3" t="s">
        <v>39</v>
      </c>
      <c r="C52" s="4" t="str">
        <f>B52</f>
        <v>(5005) ATTRITION FACTOR</v>
      </c>
      <c r="D52" s="5"/>
      <c r="E52" s="5"/>
      <c r="F52" s="5"/>
      <c r="G52" s="14">
        <f>SUM(W52:AA52)</f>
        <v>0</v>
      </c>
      <c r="H52" s="17"/>
      <c r="I52" s="5">
        <v>0</v>
      </c>
      <c r="J52" s="16">
        <v>0</v>
      </c>
      <c r="K52" s="29">
        <v>0</v>
      </c>
      <c r="L52" s="30">
        <v>0</v>
      </c>
      <c r="M52" s="31">
        <v>0</v>
      </c>
      <c r="N52" s="30">
        <v>0</v>
      </c>
      <c r="O52" s="31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2:34" ht="13.5" hidden="1">
      <c r="B53" s="3" t="s">
        <v>40</v>
      </c>
      <c r="C53" s="4" t="str">
        <f>B53</f>
        <v>(5009) ACCRUED VACATION WAGES</v>
      </c>
      <c r="D53" s="5"/>
      <c r="E53" s="5"/>
      <c r="F53" s="5"/>
      <c r="G53" s="14">
        <f>SUM(W53:AA53)</f>
        <v>0</v>
      </c>
      <c r="H53" s="17"/>
      <c r="I53" s="5"/>
      <c r="J53" s="16"/>
      <c r="K53" s="18"/>
      <c r="L53" s="5"/>
      <c r="M53" s="19"/>
      <c r="N53" s="5"/>
      <c r="O53" s="19"/>
      <c r="P53" s="18"/>
      <c r="Q53" s="18"/>
      <c r="R53" s="18"/>
      <c r="S53" s="18"/>
      <c r="T53" s="18"/>
      <c r="U53" s="18"/>
      <c r="V53" s="1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2:34" ht="13.5" customHeight="1">
      <c r="B54" s="3" t="s">
        <v>41</v>
      </c>
      <c r="C54" s="4" t="str">
        <f>B54</f>
        <v>(5010) EMPLOYEE BENEFITS</v>
      </c>
      <c r="D54" s="5"/>
      <c r="E54" s="5"/>
      <c r="F54" s="5"/>
      <c r="G54" s="14">
        <f>SUM(W54:AA54)</f>
        <v>0</v>
      </c>
      <c r="H54" s="17"/>
      <c r="I54" s="5">
        <v>0</v>
      </c>
      <c r="J54" s="16">
        <v>0</v>
      </c>
      <c r="K54" s="29">
        <v>0</v>
      </c>
      <c r="L54" s="30">
        <v>0</v>
      </c>
      <c r="M54" s="31">
        <v>0</v>
      </c>
      <c r="N54" s="30">
        <v>0</v>
      </c>
      <c r="O54" s="31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2:34" ht="13.5" customHeight="1">
      <c r="B55" s="3" t="s">
        <v>42</v>
      </c>
      <c r="C55" s="4" t="str">
        <f>B55</f>
        <v>(5011) LIFE INSURANCE</v>
      </c>
      <c r="D55" s="5"/>
      <c r="E55" s="5"/>
      <c r="F55" s="5"/>
      <c r="G55" s="14">
        <f>SUM(W55:AA55)</f>
        <v>0</v>
      </c>
      <c r="H55" s="17"/>
      <c r="I55" s="5"/>
      <c r="J55" s="16"/>
      <c r="K55" s="29"/>
      <c r="L55" s="30"/>
      <c r="M55" s="31"/>
      <c r="N55" s="30"/>
      <c r="O55" s="31"/>
      <c r="P55" s="29"/>
      <c r="Q55" s="29"/>
      <c r="R55" s="29"/>
      <c r="S55" s="29"/>
      <c r="T55" s="29"/>
      <c r="U55" s="29"/>
      <c r="V55" s="29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2:34" ht="13.5" customHeight="1">
      <c r="B56" s="3" t="s">
        <v>43</v>
      </c>
      <c r="C56" s="4" t="str">
        <f>B56</f>
        <v>(5012) DISABILITY INSURANCE</v>
      </c>
      <c r="D56" s="5"/>
      <c r="E56" s="5"/>
      <c r="F56" s="5"/>
      <c r="G56" s="14">
        <f>SUM(W56:AA56)</f>
        <v>0</v>
      </c>
      <c r="H56" s="17"/>
      <c r="I56" s="5"/>
      <c r="J56" s="16"/>
      <c r="K56" s="29"/>
      <c r="L56" s="30"/>
      <c r="M56" s="31"/>
      <c r="N56" s="30"/>
      <c r="O56" s="31"/>
      <c r="P56" s="29"/>
      <c r="Q56" s="29"/>
      <c r="R56" s="29"/>
      <c r="S56" s="29"/>
      <c r="T56" s="29"/>
      <c r="U56" s="29"/>
      <c r="V56" s="29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2:34" ht="13.5" customHeight="1">
      <c r="B57" s="3" t="s">
        <v>44</v>
      </c>
      <c r="C57" s="4" t="str">
        <f>B57</f>
        <v>(5013) WORKERS COMP INSURANCE</v>
      </c>
      <c r="D57" s="5"/>
      <c r="E57" s="5"/>
      <c r="F57" s="5"/>
      <c r="G57" s="14">
        <f>SUM(W57:AA57)</f>
        <v>0</v>
      </c>
      <c r="H57" s="17"/>
      <c r="I57" s="5"/>
      <c r="J57" s="16"/>
      <c r="K57" s="29"/>
      <c r="L57" s="30"/>
      <c r="M57" s="31"/>
      <c r="N57" s="30"/>
      <c r="O57" s="31"/>
      <c r="P57" s="29"/>
      <c r="Q57" s="29"/>
      <c r="R57" s="29"/>
      <c r="S57" s="29"/>
      <c r="T57" s="29"/>
      <c r="U57" s="29"/>
      <c r="V57" s="29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2:34" ht="13.5" customHeight="1">
      <c r="B58" s="3" t="s">
        <v>45</v>
      </c>
      <c r="C58" s="4" t="str">
        <f>B58</f>
        <v>(5014) ANNUITY/EMPLOYER CONTRIBUTION</v>
      </c>
      <c r="D58" s="5"/>
      <c r="E58" s="5"/>
      <c r="F58" s="5"/>
      <c r="G58" s="14">
        <f>SUM(W58:AA58)</f>
        <v>0</v>
      </c>
      <c r="H58" s="17"/>
      <c r="I58" s="5"/>
      <c r="J58" s="16"/>
      <c r="K58" s="29"/>
      <c r="L58" s="30"/>
      <c r="M58" s="31"/>
      <c r="N58" s="30"/>
      <c r="O58" s="31"/>
      <c r="P58" s="29"/>
      <c r="Q58" s="29"/>
      <c r="R58" s="29"/>
      <c r="S58" s="29"/>
      <c r="T58" s="29"/>
      <c r="U58" s="29"/>
      <c r="V58" s="29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2:34" ht="13.5" customHeight="1">
      <c r="B59" s="3" t="s">
        <v>46</v>
      </c>
      <c r="C59" s="4" t="str">
        <f>B59</f>
        <v>(5015) TUITION REIMBURSEMENT</v>
      </c>
      <c r="D59" s="5"/>
      <c r="E59" s="5"/>
      <c r="F59" s="5"/>
      <c r="G59" s="14">
        <f>SUM(W59:AA59)</f>
        <v>0</v>
      </c>
      <c r="H59" s="17"/>
      <c r="I59" s="5"/>
      <c r="J59" s="86"/>
      <c r="K59" s="91"/>
      <c r="L59" s="4"/>
      <c r="M59" s="96"/>
      <c r="N59" s="4"/>
      <c r="O59" s="96"/>
      <c r="P59" s="91"/>
      <c r="Q59" s="91"/>
      <c r="R59" s="91"/>
      <c r="S59" s="91"/>
      <c r="T59" s="91"/>
      <c r="U59" s="91"/>
      <c r="V59" s="91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2:34" ht="13.5" customHeight="1">
      <c r="B60" s="3" t="s">
        <v>47</v>
      </c>
      <c r="C60" s="4" t="str">
        <f>B60</f>
        <v>(5016) PROFESSIONAL MEMBERSHIPS</v>
      </c>
      <c r="D60" s="5"/>
      <c r="E60" s="5"/>
      <c r="F60" s="5"/>
      <c r="G60" s="14">
        <f>SUM(W60:AA60)</f>
        <v>0</v>
      </c>
      <c r="H60" s="17"/>
      <c r="I60" s="5"/>
      <c r="J60" s="86"/>
      <c r="K60" s="91"/>
      <c r="L60" s="4"/>
      <c r="M60" s="96"/>
      <c r="N60" s="4"/>
      <c r="O60" s="96"/>
      <c r="P60" s="91"/>
      <c r="Q60" s="91"/>
      <c r="R60" s="91"/>
      <c r="S60" s="91"/>
      <c r="T60" s="91"/>
      <c r="U60" s="91"/>
      <c r="V60" s="91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2:34" ht="13.5" customHeight="1">
      <c r="B61" s="3" t="s">
        <v>48</v>
      </c>
      <c r="C61" s="4" t="str">
        <f>B61</f>
        <v>(5019) HEALTH INSURANCE</v>
      </c>
      <c r="D61" s="5"/>
      <c r="E61" s="5"/>
      <c r="F61" s="5"/>
      <c r="G61" s="14">
        <f>SUM(W61:AA61)</f>
        <v>0</v>
      </c>
      <c r="H61" s="17"/>
      <c r="I61" s="5"/>
      <c r="J61" s="16"/>
      <c r="K61" s="29"/>
      <c r="L61" s="30"/>
      <c r="M61" s="31"/>
      <c r="N61" s="30"/>
      <c r="O61" s="31"/>
      <c r="P61" s="29"/>
      <c r="Q61" s="29"/>
      <c r="R61" s="29"/>
      <c r="S61" s="29"/>
      <c r="T61" s="29"/>
      <c r="U61" s="29"/>
      <c r="V61" s="29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2:34" ht="13.5" customHeight="1">
      <c r="B62" s="3" t="s">
        <v>49</v>
      </c>
      <c r="C62" s="4" t="str">
        <f>B62</f>
        <v>(5020) FICA/EMPLOYER CONTRIBUTION</v>
      </c>
      <c r="D62" s="5"/>
      <c r="E62" s="5"/>
      <c r="F62" s="5"/>
      <c r="G62" s="14">
        <f>SUM(W62:AA62)</f>
        <v>0</v>
      </c>
      <c r="H62" s="17"/>
      <c r="I62" s="5"/>
      <c r="J62" s="16"/>
      <c r="K62" s="29"/>
      <c r="L62" s="30"/>
      <c r="M62" s="31"/>
      <c r="N62" s="30"/>
      <c r="O62" s="31"/>
      <c r="P62" s="29"/>
      <c r="Q62" s="29"/>
      <c r="R62" s="29"/>
      <c r="S62" s="29"/>
      <c r="T62" s="29"/>
      <c r="U62" s="29"/>
      <c r="V62" s="29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2:34" ht="13.5" customHeight="1">
      <c r="B63" s="3" t="s">
        <v>50</v>
      </c>
      <c r="C63" s="4" t="str">
        <f>B63</f>
        <v>(5021) UNEMPLOYMENT COMPENSATION TAX</v>
      </c>
      <c r="D63" s="5"/>
      <c r="E63" s="5"/>
      <c r="F63" s="5"/>
      <c r="G63" s="14">
        <f>SUM(W63:AA63)</f>
        <v>0</v>
      </c>
      <c r="H63" s="17"/>
      <c r="I63" s="5"/>
      <c r="J63" s="16"/>
      <c r="K63" s="29"/>
      <c r="L63" s="30"/>
      <c r="M63" s="31"/>
      <c r="N63" s="30"/>
      <c r="O63" s="31"/>
      <c r="P63" s="29"/>
      <c r="Q63" s="29"/>
      <c r="R63" s="29"/>
      <c r="S63" s="29"/>
      <c r="T63" s="29"/>
      <c r="U63" s="29"/>
      <c r="V63" s="29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2:34" ht="13.5" customHeight="1">
      <c r="B64" s="3" t="s">
        <v>51</v>
      </c>
      <c r="C64" s="4" t="str">
        <f>B64</f>
        <v>(5032) RELOCATION EXPENSE</v>
      </c>
      <c r="D64" s="5"/>
      <c r="E64" s="5"/>
      <c r="F64" s="5"/>
      <c r="G64" s="14">
        <f>SUM(W64:AA64)</f>
        <v>0</v>
      </c>
      <c r="H64" s="17"/>
      <c r="I64" s="5"/>
      <c r="J64" s="86"/>
      <c r="K64" s="91"/>
      <c r="L64" s="4"/>
      <c r="M64" s="96"/>
      <c r="N64" s="4"/>
      <c r="O64" s="96"/>
      <c r="P64" s="91"/>
      <c r="Q64" s="91"/>
      <c r="R64" s="91"/>
      <c r="S64" s="91"/>
      <c r="T64" s="91"/>
      <c r="U64" s="91"/>
      <c r="V64" s="91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2:34" ht="13.5" hidden="1">
      <c r="B65" s="3" t="s">
        <v>52</v>
      </c>
      <c r="C65" s="4" t="str">
        <f>B65</f>
        <v>(5040) POST RETIREMENT BENEFITS</v>
      </c>
      <c r="D65" s="5"/>
      <c r="E65" s="5"/>
      <c r="F65" s="5"/>
      <c r="G65" s="14">
        <f>SUM(W65:AA65)</f>
        <v>0</v>
      </c>
      <c r="H65" s="17"/>
      <c r="I65" s="5"/>
      <c r="J65" s="86"/>
      <c r="K65" s="91"/>
      <c r="L65" s="4"/>
      <c r="M65" s="96"/>
      <c r="N65" s="4"/>
      <c r="O65" s="96"/>
      <c r="P65" s="91"/>
      <c r="Q65" s="91"/>
      <c r="R65" s="91"/>
      <c r="S65" s="91"/>
      <c r="T65" s="91"/>
      <c r="U65" s="91"/>
      <c r="V65" s="91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2:34" ht="13.5" hidden="1">
      <c r="B66" s="3" t="s">
        <v>53</v>
      </c>
      <c r="C66" s="4" t="str">
        <f>B66</f>
        <v>(5041) BLUE CROSS REFUND</v>
      </c>
      <c r="D66" s="5"/>
      <c r="E66" s="5"/>
      <c r="F66" s="5"/>
      <c r="G66" s="14">
        <f>SUM(W66:AA66)</f>
        <v>0</v>
      </c>
      <c r="H66" s="17"/>
      <c r="I66" s="5"/>
      <c r="J66" s="86"/>
      <c r="K66" s="91"/>
      <c r="L66" s="4"/>
      <c r="M66" s="96"/>
      <c r="N66" s="4"/>
      <c r="O66" s="96"/>
      <c r="P66" s="91"/>
      <c r="Q66" s="91"/>
      <c r="R66" s="91"/>
      <c r="S66" s="91"/>
      <c r="T66" s="91"/>
      <c r="U66" s="91"/>
      <c r="V66" s="91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2:34" ht="13.5" customHeight="1">
      <c r="B67" s="3" t="s">
        <v>54</v>
      </c>
      <c r="C67" s="4" t="str">
        <f>B67</f>
        <v>(5100) TEMPORARY EMPLOYEES/OUTSIDE</v>
      </c>
      <c r="D67" s="5"/>
      <c r="E67" s="5"/>
      <c r="F67" s="5"/>
      <c r="G67" s="14">
        <f>SUM(W67:AA67)</f>
        <v>0</v>
      </c>
      <c r="H67" s="17"/>
      <c r="I67" s="5"/>
      <c r="J67" s="86"/>
      <c r="K67" s="91"/>
      <c r="L67" s="4"/>
      <c r="M67" s="96"/>
      <c r="N67" s="4"/>
      <c r="O67" s="96"/>
      <c r="P67" s="91"/>
      <c r="Q67" s="91"/>
      <c r="R67" s="91"/>
      <c r="S67" s="91"/>
      <c r="T67" s="91"/>
      <c r="U67" s="91"/>
      <c r="V67" s="91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2:34" ht="13.5" customHeight="1">
      <c r="B68" s="3" t="s">
        <v>55</v>
      </c>
      <c r="C68" s="4" t="str">
        <f>B68</f>
        <v>(5110) PROFESSIONAL SERVICES</v>
      </c>
      <c r="D68" s="5"/>
      <c r="E68" s="5"/>
      <c r="F68" s="5"/>
      <c r="G68" s="14">
        <f>SUM(W68:AA68)</f>
        <v>0</v>
      </c>
      <c r="H68" s="17"/>
      <c r="I68" s="5"/>
      <c r="J68" s="86"/>
      <c r="K68" s="91"/>
      <c r="L68" s="4"/>
      <c r="M68" s="96"/>
      <c r="N68" s="4"/>
      <c r="O68" s="96"/>
      <c r="P68" s="91"/>
      <c r="Q68" s="91"/>
      <c r="R68" s="91"/>
      <c r="S68" s="91"/>
      <c r="T68" s="91"/>
      <c r="U68" s="91"/>
      <c r="V68" s="91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2:34" ht="13.5" customHeight="1">
      <c r="B69" s="3" t="s">
        <v>56</v>
      </c>
      <c r="C69" s="4" t="str">
        <f>B69</f>
        <v>(5120) LEGAL FEES</v>
      </c>
      <c r="D69" s="5"/>
      <c r="E69" s="5"/>
      <c r="F69" s="5"/>
      <c r="G69" s="14">
        <f>SUM(W69:AA69)</f>
        <v>0</v>
      </c>
      <c r="H69" s="17"/>
      <c r="I69" s="5"/>
      <c r="J69" s="86"/>
      <c r="K69" s="91"/>
      <c r="L69" s="4"/>
      <c r="M69" s="96"/>
      <c r="N69" s="4"/>
      <c r="O69" s="96"/>
      <c r="P69" s="91"/>
      <c r="Q69" s="91"/>
      <c r="R69" s="91"/>
      <c r="S69" s="91"/>
      <c r="T69" s="91"/>
      <c r="U69" s="91"/>
      <c r="V69" s="91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2:34" ht="13.5" customHeight="1">
      <c r="B70" s="3" t="s">
        <v>57</v>
      </c>
      <c r="C70" s="4" t="str">
        <f>B70</f>
        <v>(5121) AUDIT/TAX FEES</v>
      </c>
      <c r="D70" s="5"/>
      <c r="E70" s="5"/>
      <c r="F70" s="5"/>
      <c r="G70" s="14">
        <f>SUM(W70:AA70)</f>
        <v>0</v>
      </c>
      <c r="H70" s="17"/>
      <c r="I70" s="5"/>
      <c r="J70" s="86"/>
      <c r="K70" s="91"/>
      <c r="L70" s="4"/>
      <c r="M70" s="96"/>
      <c r="N70" s="4"/>
      <c r="O70" s="96"/>
      <c r="P70" s="91"/>
      <c r="Q70" s="91"/>
      <c r="R70" s="91"/>
      <c r="S70" s="91"/>
      <c r="T70" s="91"/>
      <c r="U70" s="91"/>
      <c r="V70" s="91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2:34" ht="13.5" customHeight="1">
      <c r="B71" s="3" t="s">
        <v>58</v>
      </c>
      <c r="C71" s="4" t="str">
        <f>B71</f>
        <v>(5122) BANK S/C</v>
      </c>
      <c r="D71" s="5"/>
      <c r="E71" s="5"/>
      <c r="F71" s="5"/>
      <c r="G71" s="14">
        <f>SUM(W71:AA71)</f>
        <v>0</v>
      </c>
      <c r="H71" s="17"/>
      <c r="I71" s="5"/>
      <c r="J71" s="86"/>
      <c r="K71" s="91"/>
      <c r="L71" s="4"/>
      <c r="M71" s="96"/>
      <c r="N71" s="4"/>
      <c r="O71" s="96"/>
      <c r="P71" s="91"/>
      <c r="Q71" s="91"/>
      <c r="R71" s="91"/>
      <c r="S71" s="91"/>
      <c r="T71" s="91"/>
      <c r="U71" s="91"/>
      <c r="V71" s="91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</row>
    <row r="72" spans="2:34" ht="13.5" customHeight="1">
      <c r="B72" s="3" t="s">
        <v>59</v>
      </c>
      <c r="C72" s="4" t="str">
        <f>B72</f>
        <v>(5140) EQUIP/FURN REPAIRS</v>
      </c>
      <c r="D72" s="5"/>
      <c r="E72" s="5"/>
      <c r="F72" s="5"/>
      <c r="G72" s="14">
        <f>SUM(W72:AA72)</f>
        <v>0</v>
      </c>
      <c r="H72" s="17"/>
      <c r="I72" s="5"/>
      <c r="J72" s="86"/>
      <c r="K72" s="91"/>
      <c r="L72" s="4"/>
      <c r="M72" s="96"/>
      <c r="N72" s="4"/>
      <c r="O72" s="96"/>
      <c r="P72" s="91"/>
      <c r="Q72" s="91"/>
      <c r="R72" s="91"/>
      <c r="S72" s="91"/>
      <c r="T72" s="91"/>
      <c r="U72" s="91"/>
      <c r="V72" s="91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2:34" ht="13.5" customHeight="1">
      <c r="B73" s="3" t="s">
        <v>60</v>
      </c>
      <c r="C73" s="4" t="str">
        <f>B73</f>
        <v>(5141) MAINTENANCE AGREEMENTS</v>
      </c>
      <c r="D73" s="5"/>
      <c r="E73" s="5"/>
      <c r="F73" s="5"/>
      <c r="G73" s="14">
        <f>SUM(W73:AA73)</f>
        <v>0</v>
      </c>
      <c r="H73" s="17"/>
      <c r="I73" s="5"/>
      <c r="J73" s="86"/>
      <c r="K73" s="91"/>
      <c r="L73" s="4"/>
      <c r="M73" s="96"/>
      <c r="N73" s="4"/>
      <c r="O73" s="96"/>
      <c r="P73" s="91"/>
      <c r="Q73" s="91"/>
      <c r="R73" s="91"/>
      <c r="S73" s="91"/>
      <c r="T73" s="91"/>
      <c r="U73" s="91"/>
      <c r="V73" s="91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2:34" ht="13.5" customHeight="1">
      <c r="B74" s="3" t="s">
        <v>61</v>
      </c>
      <c r="C74" s="4" t="str">
        <f>B74</f>
        <v>(5150) MESSENGER SERVICE</v>
      </c>
      <c r="D74" s="5"/>
      <c r="E74" s="5"/>
      <c r="F74" s="5"/>
      <c r="G74" s="14">
        <f>SUM(W74:AA74)</f>
        <v>0</v>
      </c>
      <c r="H74" s="17"/>
      <c r="I74" s="5"/>
      <c r="J74" s="86"/>
      <c r="K74" s="91"/>
      <c r="L74" s="4"/>
      <c r="M74" s="96"/>
      <c r="N74" s="4"/>
      <c r="O74" s="96"/>
      <c r="P74" s="91"/>
      <c r="Q74" s="91"/>
      <c r="R74" s="91"/>
      <c r="S74" s="91"/>
      <c r="T74" s="91"/>
      <c r="U74" s="91"/>
      <c r="V74" s="91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2:34" ht="13.5" customHeight="1">
      <c r="B75" s="3" t="s">
        <v>62</v>
      </c>
      <c r="C75" s="4" t="str">
        <f>B75</f>
        <v>(5151) DUPLICATION/OUTSIDE</v>
      </c>
      <c r="D75" s="5"/>
      <c r="E75" s="5"/>
      <c r="F75" s="5"/>
      <c r="G75" s="14">
        <f>SUM(W75:AA75)</f>
        <v>0</v>
      </c>
      <c r="H75" s="17"/>
      <c r="I75" s="5"/>
      <c r="J75" s="86"/>
      <c r="K75" s="91"/>
      <c r="L75" s="4"/>
      <c r="M75" s="96"/>
      <c r="N75" s="4"/>
      <c r="O75" s="96"/>
      <c r="P75" s="91"/>
      <c r="Q75" s="91"/>
      <c r="R75" s="91"/>
      <c r="S75" s="91"/>
      <c r="T75" s="91"/>
      <c r="U75" s="91"/>
      <c r="V75" s="91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2:34" ht="13.5" customHeight="1">
      <c r="B76" s="3" t="s">
        <v>63</v>
      </c>
      <c r="C76" s="4" t="str">
        <f>B76</f>
        <v>(5210) TRANSPORTATION</v>
      </c>
      <c r="D76" s="5"/>
      <c r="E76" s="5"/>
      <c r="F76" s="5"/>
      <c r="G76" s="14">
        <f>SUM(W76:AA76)</f>
        <v>0</v>
      </c>
      <c r="H76" s="17"/>
      <c r="I76" s="5"/>
      <c r="J76" s="86"/>
      <c r="K76" s="91"/>
      <c r="L76" s="4"/>
      <c r="M76" s="96"/>
      <c r="N76" s="4"/>
      <c r="O76" s="96"/>
      <c r="P76" s="91"/>
      <c r="Q76" s="91"/>
      <c r="R76" s="91"/>
      <c r="S76" s="91"/>
      <c r="T76" s="91"/>
      <c r="U76" s="91"/>
      <c r="V76" s="91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2:34" ht="13.5" customHeight="1">
      <c r="B77" s="3" t="s">
        <v>64</v>
      </c>
      <c r="C77" s="4" t="str">
        <f>B77</f>
        <v>(5212) LODGING &amp; MEALS</v>
      </c>
      <c r="D77" s="5"/>
      <c r="E77" s="5"/>
      <c r="F77" s="5"/>
      <c r="G77" s="14">
        <f>SUM(W77:AA77)</f>
        <v>0</v>
      </c>
      <c r="H77" s="17"/>
      <c r="I77" s="5"/>
      <c r="J77" s="86"/>
      <c r="K77" s="91"/>
      <c r="L77" s="4"/>
      <c r="M77" s="96"/>
      <c r="N77" s="4"/>
      <c r="O77" s="96"/>
      <c r="P77" s="91"/>
      <c r="Q77" s="91"/>
      <c r="R77" s="91"/>
      <c r="S77" s="91"/>
      <c r="T77" s="91"/>
      <c r="U77" s="91"/>
      <c r="V77" s="91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</row>
    <row r="78" spans="2:34" ht="13.5" customHeight="1">
      <c r="B78" s="3" t="s">
        <v>65</v>
      </c>
      <c r="C78" s="4" t="str">
        <f>B78</f>
        <v>(5214) ENTERTAINMENT</v>
      </c>
      <c r="D78" s="5"/>
      <c r="E78" s="5"/>
      <c r="F78" s="5"/>
      <c r="G78" s="14">
        <f>SUM(W78:AA78)</f>
        <v>0</v>
      </c>
      <c r="H78" s="17"/>
      <c r="I78" s="5"/>
      <c r="J78" s="86"/>
      <c r="K78" s="91"/>
      <c r="L78" s="4"/>
      <c r="M78" s="96"/>
      <c r="N78" s="4"/>
      <c r="O78" s="96"/>
      <c r="P78" s="91"/>
      <c r="Q78" s="91"/>
      <c r="R78" s="91"/>
      <c r="S78" s="91"/>
      <c r="T78" s="91"/>
      <c r="U78" s="91"/>
      <c r="V78" s="91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2:34" ht="13.5" customHeight="1">
      <c r="B79" s="3" t="s">
        <v>66</v>
      </c>
      <c r="C79" s="4" t="str">
        <f>B79</f>
        <v>(5216) BUSINESS MEETINGS</v>
      </c>
      <c r="D79" s="5"/>
      <c r="E79" s="5"/>
      <c r="F79" s="5"/>
      <c r="G79" s="14">
        <f>SUM(W79:AA79)</f>
        <v>0</v>
      </c>
      <c r="H79" s="17"/>
      <c r="I79" s="5"/>
      <c r="J79" s="86"/>
      <c r="K79" s="91"/>
      <c r="L79" s="4"/>
      <c r="M79" s="96"/>
      <c r="N79" s="4"/>
      <c r="O79" s="96"/>
      <c r="P79" s="91"/>
      <c r="Q79" s="91"/>
      <c r="R79" s="91"/>
      <c r="S79" s="91"/>
      <c r="T79" s="91"/>
      <c r="U79" s="91"/>
      <c r="V79" s="91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2:34" ht="13.5" customHeight="1">
      <c r="B80" s="3" t="s">
        <v>67</v>
      </c>
      <c r="C80" s="4" t="str">
        <f>B80</f>
        <v>(5219) UNALLOCATED AMERICAN EXPRESS</v>
      </c>
      <c r="D80" s="5"/>
      <c r="E80" s="5"/>
      <c r="F80" s="5"/>
      <c r="G80" s="14">
        <f>SUM(W80:AA80)</f>
        <v>0</v>
      </c>
      <c r="H80" s="17"/>
      <c r="I80" s="5"/>
      <c r="J80" s="86"/>
      <c r="K80" s="91"/>
      <c r="L80" s="4"/>
      <c r="M80" s="96"/>
      <c r="N80" s="4"/>
      <c r="O80" s="96"/>
      <c r="P80" s="91"/>
      <c r="Q80" s="91"/>
      <c r="R80" s="91"/>
      <c r="S80" s="91"/>
      <c r="T80" s="91"/>
      <c r="U80" s="91"/>
      <c r="V80" s="91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2:34" ht="13.5" customHeight="1">
      <c r="B81" s="3" t="s">
        <v>68</v>
      </c>
      <c r="C81" s="4" t="str">
        <f>B81</f>
        <v>(5300) FACILITIES RENT</v>
      </c>
      <c r="D81" s="5"/>
      <c r="E81" s="5"/>
      <c r="F81" s="5"/>
      <c r="G81" s="14">
        <f>SUM(W81:AA81)</f>
        <v>0</v>
      </c>
      <c r="H81" s="17"/>
      <c r="I81" s="5"/>
      <c r="J81" s="86"/>
      <c r="K81" s="91"/>
      <c r="L81" s="4"/>
      <c r="M81" s="96"/>
      <c r="N81" s="4"/>
      <c r="O81" s="96"/>
      <c r="P81" s="91"/>
      <c r="Q81" s="91"/>
      <c r="R81" s="91"/>
      <c r="S81" s="91"/>
      <c r="T81" s="91"/>
      <c r="U81" s="91"/>
      <c r="V81" s="91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2:34" ht="13.5" customHeight="1">
      <c r="B82" s="3" t="s">
        <v>69</v>
      </c>
      <c r="C82" s="4" t="str">
        <f>B82</f>
        <v>(5301) CONFERENCE EQUIPMENT RENTAL</v>
      </c>
      <c r="D82" s="5"/>
      <c r="E82" s="5"/>
      <c r="F82" s="5"/>
      <c r="G82" s="14">
        <f>SUM(W82:AA82)</f>
        <v>0</v>
      </c>
      <c r="H82" s="17"/>
      <c r="I82" s="5"/>
      <c r="J82" s="86"/>
      <c r="K82" s="91"/>
      <c r="L82" s="4"/>
      <c r="M82" s="96"/>
      <c r="N82" s="4"/>
      <c r="O82" s="96"/>
      <c r="P82" s="91"/>
      <c r="Q82" s="91"/>
      <c r="R82" s="91"/>
      <c r="S82" s="91"/>
      <c r="T82" s="91"/>
      <c r="U82" s="91"/>
      <c r="V82" s="91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2:34" ht="13.5" customHeight="1">
      <c r="B83" s="3" t="s">
        <v>70</v>
      </c>
      <c r="C83" s="4" t="str">
        <f>B83</f>
        <v>(5302) MEAL FUNCTIONS</v>
      </c>
      <c r="D83" s="5"/>
      <c r="E83" s="5"/>
      <c r="F83" s="5"/>
      <c r="G83" s="14">
        <f>SUM(W83:AA83)</f>
        <v>0</v>
      </c>
      <c r="H83" s="17"/>
      <c r="I83" s="5"/>
      <c r="J83" s="86">
        <v>300</v>
      </c>
      <c r="K83" s="91"/>
      <c r="L83" s="4"/>
      <c r="M83" s="96"/>
      <c r="N83" s="4"/>
      <c r="O83" s="96"/>
      <c r="P83" s="91"/>
      <c r="Q83" s="91"/>
      <c r="R83" s="91"/>
      <c r="S83" s="91"/>
      <c r="T83" s="91">
        <v>300</v>
      </c>
      <c r="U83" s="91"/>
      <c r="V83" s="91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</row>
    <row r="84" spans="2:34" ht="13.5" customHeight="1">
      <c r="B84" s="3" t="s">
        <v>71</v>
      </c>
      <c r="C84" s="4" t="str">
        <f>B84</f>
        <v>(5303) EXHIBITS</v>
      </c>
      <c r="D84" s="5"/>
      <c r="E84" s="5"/>
      <c r="F84" s="5"/>
      <c r="G84" s="14">
        <f>SUM(W84:AA84)</f>
        <v>0</v>
      </c>
      <c r="H84" s="17"/>
      <c r="I84" s="5"/>
      <c r="J84" s="86"/>
      <c r="K84" s="91"/>
      <c r="L84" s="4"/>
      <c r="M84" s="96"/>
      <c r="N84" s="4"/>
      <c r="O84" s="96"/>
      <c r="P84" s="91"/>
      <c r="Q84" s="91"/>
      <c r="R84" s="91"/>
      <c r="S84" s="91"/>
      <c r="T84" s="91"/>
      <c r="U84" s="91"/>
      <c r="V84" s="91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2:34" ht="13.5" customHeight="1">
      <c r="B85" s="3" t="s">
        <v>72</v>
      </c>
      <c r="C85" s="4" t="str">
        <f>B85</f>
        <v>(5304) SPEAKER/GUEST EXPENSE</v>
      </c>
      <c r="D85" s="5"/>
      <c r="E85" s="5"/>
      <c r="F85" s="5"/>
      <c r="G85" s="14">
        <f>SUM(W85:AA85)</f>
        <v>0</v>
      </c>
      <c r="H85" s="17"/>
      <c r="I85" s="5"/>
      <c r="J85" s="86"/>
      <c r="K85" s="91"/>
      <c r="L85" s="4"/>
      <c r="M85" s="96"/>
      <c r="N85" s="4"/>
      <c r="O85" s="96"/>
      <c r="P85" s="91"/>
      <c r="Q85" s="91"/>
      <c r="R85" s="91"/>
      <c r="S85" s="91"/>
      <c r="T85" s="91"/>
      <c r="U85" s="91"/>
      <c r="V85" s="91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2:34" ht="13.5" customHeight="1">
      <c r="B86" s="3" t="s">
        <v>73</v>
      </c>
      <c r="C86" s="4" t="str">
        <f>B86</f>
        <v>(5305) SPEAKER/GUEST HONORARIUM</v>
      </c>
      <c r="D86" s="5"/>
      <c r="E86" s="5"/>
      <c r="F86" s="5"/>
      <c r="G86" s="14">
        <f>SUM(W86:AA86)</f>
        <v>0</v>
      </c>
      <c r="H86" s="17"/>
      <c r="I86" s="5"/>
      <c r="J86" s="86"/>
      <c r="K86" s="91"/>
      <c r="L86" s="4"/>
      <c r="M86" s="96"/>
      <c r="N86" s="4"/>
      <c r="O86" s="96"/>
      <c r="P86" s="91"/>
      <c r="Q86" s="91"/>
      <c r="R86" s="91"/>
      <c r="S86" s="91"/>
      <c r="T86" s="91"/>
      <c r="U86" s="91"/>
      <c r="V86" s="91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</row>
    <row r="87" spans="2:34" ht="13.5" customHeight="1">
      <c r="B87" s="3" t="s">
        <v>74</v>
      </c>
      <c r="C87" s="4" t="str">
        <f>B87</f>
        <v>(5306) AWARDS</v>
      </c>
      <c r="D87" s="5"/>
      <c r="E87" s="5"/>
      <c r="F87" s="5"/>
      <c r="G87" s="14">
        <f>SUM(W87:AA87)</f>
        <v>0</v>
      </c>
      <c r="H87" s="17"/>
      <c r="I87" s="5"/>
      <c r="J87" s="86"/>
      <c r="K87" s="91"/>
      <c r="L87" s="4"/>
      <c r="M87" s="96"/>
      <c r="N87" s="4"/>
      <c r="O87" s="96"/>
      <c r="P87" s="91"/>
      <c r="Q87" s="91"/>
      <c r="R87" s="91"/>
      <c r="S87" s="91"/>
      <c r="T87" s="91"/>
      <c r="U87" s="91"/>
      <c r="V87" s="91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2:34" ht="13.5" customHeight="1">
      <c r="B88" s="3" t="s">
        <v>75</v>
      </c>
      <c r="C88" s="4" t="str">
        <f>B88</f>
        <v>(5307) SECURITY SERVICES</v>
      </c>
      <c r="D88" s="5"/>
      <c r="E88" s="5"/>
      <c r="F88" s="5"/>
      <c r="G88" s="14">
        <f>SUM(W88:AA88)</f>
        <v>0</v>
      </c>
      <c r="H88" s="17"/>
      <c r="I88" s="5"/>
      <c r="J88" s="86"/>
      <c r="K88" s="91"/>
      <c r="L88" s="4"/>
      <c r="M88" s="96"/>
      <c r="N88" s="4"/>
      <c r="O88" s="96"/>
      <c r="P88" s="91"/>
      <c r="Q88" s="91"/>
      <c r="R88" s="91"/>
      <c r="S88" s="91"/>
      <c r="T88" s="91"/>
      <c r="U88" s="91"/>
      <c r="V88" s="91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2:34" ht="13.5" customHeight="1">
      <c r="B89" s="3" t="s">
        <v>76</v>
      </c>
      <c r="C89" s="4" t="str">
        <f>B89</f>
        <v>(5308) SPECIAL TRANSPORTATION</v>
      </c>
      <c r="D89" s="5"/>
      <c r="E89" s="5"/>
      <c r="F89" s="5"/>
      <c r="G89" s="14">
        <f>SUM(W89:AA89)</f>
        <v>0</v>
      </c>
      <c r="H89" s="17"/>
      <c r="I89" s="5"/>
      <c r="J89" s="86"/>
      <c r="K89" s="91"/>
      <c r="L89" s="4"/>
      <c r="M89" s="96"/>
      <c r="N89" s="4"/>
      <c r="O89" s="96"/>
      <c r="P89" s="91"/>
      <c r="Q89" s="91"/>
      <c r="R89" s="91"/>
      <c r="S89" s="91"/>
      <c r="T89" s="91"/>
      <c r="U89" s="91"/>
      <c r="V89" s="91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2:34" ht="13.5" customHeight="1">
      <c r="B90" s="3" t="s">
        <v>77</v>
      </c>
      <c r="C90" s="4" t="str">
        <f>B90</f>
        <v>(5309) AUDIO/VISUAL EQUIPMENT RENTAL &amp; LABOR</v>
      </c>
      <c r="D90" s="5"/>
      <c r="E90" s="5"/>
      <c r="F90" s="5"/>
      <c r="G90" s="14">
        <f>SUM(W90:AA90)</f>
        <v>0</v>
      </c>
      <c r="H90" s="17"/>
      <c r="I90" s="5"/>
      <c r="J90" s="86">
        <v>800</v>
      </c>
      <c r="K90" s="91"/>
      <c r="L90" s="4"/>
      <c r="M90" s="96"/>
      <c r="N90" s="4"/>
      <c r="O90" s="96"/>
      <c r="P90" s="91"/>
      <c r="Q90" s="91"/>
      <c r="R90" s="91"/>
      <c r="S90" s="91"/>
      <c r="T90" s="91">
        <v>800</v>
      </c>
      <c r="U90" s="91"/>
      <c r="V90" s="91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2:34" ht="13.5" customHeight="1">
      <c r="B91" s="3" t="s">
        <v>78</v>
      </c>
      <c r="C91" s="4" t="str">
        <f>B91</f>
        <v>(5310) COMPUTER RENTAL/INTERNET CONNECTIONS</v>
      </c>
      <c r="D91" s="5"/>
      <c r="E91" s="5"/>
      <c r="F91" s="5"/>
      <c r="G91" s="14">
        <f>SUM(W91:AA91)</f>
        <v>0</v>
      </c>
      <c r="H91" s="17"/>
      <c r="I91" s="5"/>
      <c r="J91" s="86"/>
      <c r="K91" s="91"/>
      <c r="L91" s="4"/>
      <c r="M91" s="96"/>
      <c r="N91" s="4"/>
      <c r="O91" s="96"/>
      <c r="P91" s="91"/>
      <c r="Q91" s="91"/>
      <c r="R91" s="91"/>
      <c r="S91" s="91"/>
      <c r="T91" s="91"/>
      <c r="U91" s="91"/>
      <c r="V91" s="91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2:34" ht="13.5" customHeight="1">
      <c r="B92" s="3" t="s">
        <v>79</v>
      </c>
      <c r="C92" s="4" t="str">
        <f>B92</f>
        <v>(5350) PROGRAM ALLOCATION</v>
      </c>
      <c r="D92" s="5"/>
      <c r="E92" s="5"/>
      <c r="F92" s="5"/>
      <c r="G92" s="14">
        <f>SUM(W92:AA92)</f>
        <v>0</v>
      </c>
      <c r="H92" s="17"/>
      <c r="I92" s="5"/>
      <c r="J92" s="86"/>
      <c r="K92" s="91"/>
      <c r="L92" s="4"/>
      <c r="M92" s="96"/>
      <c r="N92" s="4"/>
      <c r="O92" s="96"/>
      <c r="P92" s="91"/>
      <c r="Q92" s="91"/>
      <c r="R92" s="91"/>
      <c r="S92" s="91"/>
      <c r="T92" s="91"/>
      <c r="U92" s="91"/>
      <c r="V92" s="91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2:34" ht="13.5" customHeight="1">
      <c r="B93" s="3" t="s">
        <v>80</v>
      </c>
      <c r="C93" s="4" t="str">
        <f>B93</f>
        <v>(5400) EDITORIAL/PROOFREADING/OUTSIDE</v>
      </c>
      <c r="D93" s="5"/>
      <c r="E93" s="5"/>
      <c r="F93" s="5"/>
      <c r="G93" s="14">
        <f>SUM(W93:AA93)</f>
        <v>0</v>
      </c>
      <c r="H93" s="17"/>
      <c r="I93" s="5"/>
      <c r="J93" s="86"/>
      <c r="K93" s="91"/>
      <c r="L93" s="4"/>
      <c r="M93" s="96"/>
      <c r="N93" s="4"/>
      <c r="O93" s="96"/>
      <c r="P93" s="91"/>
      <c r="Q93" s="91"/>
      <c r="R93" s="91"/>
      <c r="S93" s="91"/>
      <c r="T93" s="91"/>
      <c r="U93" s="91"/>
      <c r="V93" s="91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</row>
    <row r="94" spans="2:34" ht="13.5" customHeight="1">
      <c r="B94" s="3" t="s">
        <v>81</v>
      </c>
      <c r="C94" s="4" t="str">
        <f>B94</f>
        <v>(5401) TYPESETTING/COMPOSITION-OUTSD</v>
      </c>
      <c r="D94" s="5"/>
      <c r="E94" s="5"/>
      <c r="F94" s="5"/>
      <c r="G94" s="14">
        <f>SUM(W94:AA94)</f>
        <v>0</v>
      </c>
      <c r="H94" s="17"/>
      <c r="I94" s="5"/>
      <c r="J94" s="86"/>
      <c r="K94" s="91"/>
      <c r="L94" s="4"/>
      <c r="M94" s="96"/>
      <c r="N94" s="4"/>
      <c r="O94" s="96"/>
      <c r="P94" s="91"/>
      <c r="Q94" s="91"/>
      <c r="R94" s="91"/>
      <c r="S94" s="91"/>
      <c r="T94" s="91"/>
      <c r="U94" s="91"/>
      <c r="V94" s="91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2:34" ht="13.5" customHeight="1">
      <c r="B95" s="3" t="s">
        <v>82</v>
      </c>
      <c r="C95" s="4" t="str">
        <f>B95</f>
        <v>(5402) PRINTING-OUTSIDE</v>
      </c>
      <c r="D95" s="5"/>
      <c r="E95" s="5"/>
      <c r="F95" s="5"/>
      <c r="G95" s="14">
        <f>SUM(W95:AA95)</f>
        <v>0</v>
      </c>
      <c r="H95" s="17"/>
      <c r="I95" s="5"/>
      <c r="J95" s="86"/>
      <c r="K95" s="91"/>
      <c r="L95" s="4"/>
      <c r="M95" s="96"/>
      <c r="N95" s="4"/>
      <c r="O95" s="96"/>
      <c r="P95" s="91"/>
      <c r="Q95" s="91"/>
      <c r="R95" s="91"/>
      <c r="S95" s="91"/>
      <c r="T95" s="91"/>
      <c r="U95" s="91"/>
      <c r="V95" s="91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2:34" ht="13.5" customHeight="1">
      <c r="B96" s="3" t="s">
        <v>83</v>
      </c>
      <c r="C96" s="4" t="str">
        <f>B96</f>
        <v>(5403) BINDING-OUTSIDE</v>
      </c>
      <c r="D96" s="5"/>
      <c r="E96" s="5"/>
      <c r="F96" s="5"/>
      <c r="G96" s="14">
        <f>SUM(W96:AA96)</f>
        <v>0</v>
      </c>
      <c r="H96" s="17"/>
      <c r="I96" s="5"/>
      <c r="J96" s="86"/>
      <c r="K96" s="91"/>
      <c r="L96" s="4"/>
      <c r="M96" s="96"/>
      <c r="N96" s="4"/>
      <c r="O96" s="96"/>
      <c r="P96" s="91"/>
      <c r="Q96" s="91"/>
      <c r="R96" s="91"/>
      <c r="S96" s="91"/>
      <c r="T96" s="91"/>
      <c r="U96" s="91"/>
      <c r="V96" s="91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2:34" ht="13.5" customHeight="1">
      <c r="B97" s="3" t="s">
        <v>84</v>
      </c>
      <c r="C97" s="4" t="str">
        <f>B97</f>
        <v>(5404) DESIGN SERVICE-OUTSIDE</v>
      </c>
      <c r="D97" s="5"/>
      <c r="E97" s="5"/>
      <c r="F97" s="5"/>
      <c r="G97" s="14">
        <f>SUM(W97:AA97)</f>
        <v>0</v>
      </c>
      <c r="H97" s="17"/>
      <c r="I97" s="5"/>
      <c r="J97" s="86"/>
      <c r="K97" s="91"/>
      <c r="L97" s="4"/>
      <c r="M97" s="96"/>
      <c r="N97" s="4"/>
      <c r="O97" s="96"/>
      <c r="P97" s="91"/>
      <c r="Q97" s="91"/>
      <c r="R97" s="91"/>
      <c r="S97" s="91"/>
      <c r="T97" s="91"/>
      <c r="U97" s="91"/>
      <c r="V97" s="91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2:34" ht="13.5" customHeight="1">
      <c r="B98" s="3" t="s">
        <v>85</v>
      </c>
      <c r="C98" s="4" t="str">
        <f>B98</f>
        <v>(5406) REVIEW SERVICE</v>
      </c>
      <c r="D98" s="5"/>
      <c r="E98" s="5"/>
      <c r="F98" s="5"/>
      <c r="G98" s="14">
        <f>SUM(W98:AA98)</f>
        <v>0</v>
      </c>
      <c r="H98" s="17"/>
      <c r="I98" s="5"/>
      <c r="J98" s="86"/>
      <c r="K98" s="91"/>
      <c r="L98" s="4"/>
      <c r="M98" s="96"/>
      <c r="N98" s="4"/>
      <c r="O98" s="96"/>
      <c r="P98" s="91"/>
      <c r="Q98" s="91"/>
      <c r="R98" s="91"/>
      <c r="S98" s="91"/>
      <c r="T98" s="91"/>
      <c r="U98" s="91"/>
      <c r="V98" s="91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2:34" ht="13.5" customHeight="1">
      <c r="B99" s="3" t="s">
        <v>86</v>
      </c>
      <c r="C99" s="4" t="str">
        <f>B99</f>
        <v>(5410) MAIL SERVICE-OUTSIDE</v>
      </c>
      <c r="D99" s="5"/>
      <c r="E99" s="5"/>
      <c r="F99" s="5"/>
      <c r="G99" s="14">
        <f>SUM(W99:AA99)</f>
        <v>0</v>
      </c>
      <c r="H99" s="17"/>
      <c r="I99" s="5"/>
      <c r="J99" s="86"/>
      <c r="K99" s="91"/>
      <c r="L99" s="4"/>
      <c r="M99" s="96"/>
      <c r="N99" s="4"/>
      <c r="O99" s="96"/>
      <c r="P99" s="91"/>
      <c r="Q99" s="91"/>
      <c r="R99" s="91"/>
      <c r="S99" s="91"/>
      <c r="T99" s="91"/>
      <c r="U99" s="91"/>
      <c r="V99" s="91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2:34" ht="13.5" customHeight="1">
      <c r="B100" s="3" t="s">
        <v>87</v>
      </c>
      <c r="C100" s="4" t="str">
        <f>B100</f>
        <v>(5411) ADVERTISING/SPACE</v>
      </c>
      <c r="D100" s="5"/>
      <c r="E100" s="5"/>
      <c r="F100" s="5"/>
      <c r="G100" s="14">
        <f>SUM(W100:AA100)</f>
        <v>0</v>
      </c>
      <c r="H100" s="17"/>
      <c r="I100" s="5"/>
      <c r="J100" s="86"/>
      <c r="K100" s="91"/>
      <c r="L100" s="4"/>
      <c r="M100" s="96"/>
      <c r="N100" s="4"/>
      <c r="O100" s="96"/>
      <c r="P100" s="91"/>
      <c r="Q100" s="91"/>
      <c r="R100" s="91"/>
      <c r="S100" s="91"/>
      <c r="T100" s="91"/>
      <c r="U100" s="91"/>
      <c r="V100" s="91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2:34" ht="13.5" customHeight="1">
      <c r="B101" s="3" t="s">
        <v>88</v>
      </c>
      <c r="C101" s="4" t="str">
        <f>B101</f>
        <v>(5412) ADVERTISING/DIRECT</v>
      </c>
      <c r="D101" s="5"/>
      <c r="E101" s="5"/>
      <c r="F101" s="5"/>
      <c r="G101" s="14">
        <f>SUM(W101:AA101)</f>
        <v>0</v>
      </c>
      <c r="H101" s="17"/>
      <c r="I101" s="5"/>
      <c r="J101" s="86"/>
      <c r="K101" s="91"/>
      <c r="L101" s="4"/>
      <c r="M101" s="96"/>
      <c r="N101" s="4"/>
      <c r="O101" s="96"/>
      <c r="P101" s="91"/>
      <c r="Q101" s="91"/>
      <c r="R101" s="91"/>
      <c r="S101" s="91"/>
      <c r="T101" s="91"/>
      <c r="U101" s="91"/>
      <c r="V101" s="91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2:34" ht="13.5" customHeight="1">
      <c r="B102" s="3" t="s">
        <v>89</v>
      </c>
      <c r="C102" s="4" t="str">
        <f>B102</f>
        <v>(5413) MAIL LIST RENTAL</v>
      </c>
      <c r="D102" s="5"/>
      <c r="E102" s="5"/>
      <c r="F102" s="5"/>
      <c r="G102" s="14">
        <f>SUM(W102:AA102)</f>
        <v>0</v>
      </c>
      <c r="H102" s="17"/>
      <c r="I102" s="5"/>
      <c r="J102" s="86"/>
      <c r="K102" s="91"/>
      <c r="L102" s="4"/>
      <c r="M102" s="96"/>
      <c r="N102" s="4"/>
      <c r="O102" s="96"/>
      <c r="P102" s="91"/>
      <c r="Q102" s="91"/>
      <c r="R102" s="91"/>
      <c r="S102" s="91"/>
      <c r="T102" s="91"/>
      <c r="U102" s="91"/>
      <c r="V102" s="91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2:34" ht="13.5" customHeight="1">
      <c r="B103" s="3" t="s">
        <v>90</v>
      </c>
      <c r="C103" s="4" t="str">
        <f>B103</f>
        <v>(5414) SUPPLIES/PRODUCTION</v>
      </c>
      <c r="D103" s="5"/>
      <c r="E103" s="5"/>
      <c r="F103" s="5"/>
      <c r="G103" s="14">
        <f>SUM(W103:AA103)</f>
        <v>0</v>
      </c>
      <c r="H103" s="17"/>
      <c r="I103" s="5"/>
      <c r="J103" s="86"/>
      <c r="K103" s="91"/>
      <c r="L103" s="4"/>
      <c r="M103" s="96"/>
      <c r="N103" s="4"/>
      <c r="O103" s="96"/>
      <c r="P103" s="91"/>
      <c r="Q103" s="91"/>
      <c r="R103" s="91"/>
      <c r="S103" s="91"/>
      <c r="T103" s="91"/>
      <c r="U103" s="91"/>
      <c r="V103" s="91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2:34" ht="13.5" customHeight="1">
      <c r="B104" s="3" t="s">
        <v>91</v>
      </c>
      <c r="C104" s="4" t="str">
        <f>B104</f>
        <v>(5415) PRE-PRESS/PHOTOGRAPHIC SERVICE</v>
      </c>
      <c r="D104" s="5"/>
      <c r="E104" s="5"/>
      <c r="F104" s="5"/>
      <c r="G104" s="14">
        <f>SUM(W104:AA104)</f>
        <v>0</v>
      </c>
      <c r="H104" s="17"/>
      <c r="I104" s="5"/>
      <c r="J104" s="86"/>
      <c r="K104" s="91"/>
      <c r="L104" s="4"/>
      <c r="M104" s="96"/>
      <c r="N104" s="4"/>
      <c r="O104" s="96"/>
      <c r="P104" s="91"/>
      <c r="Q104" s="91"/>
      <c r="R104" s="91"/>
      <c r="S104" s="91"/>
      <c r="T104" s="91"/>
      <c r="U104" s="91"/>
      <c r="V104" s="91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2:34" ht="13.5" customHeight="1">
      <c r="B105" s="3" t="s">
        <v>92</v>
      </c>
      <c r="C105" s="4" t="str">
        <f>B105</f>
        <v>(5416) ADVERTISING PRODUCTION COST</v>
      </c>
      <c r="D105" s="5"/>
      <c r="E105" s="5"/>
      <c r="F105" s="5"/>
      <c r="G105" s="14">
        <f>SUM(W105:AA105)</f>
        <v>0</v>
      </c>
      <c r="H105" s="17"/>
      <c r="I105" s="5"/>
      <c r="J105" s="86"/>
      <c r="K105" s="91"/>
      <c r="L105" s="4"/>
      <c r="M105" s="96"/>
      <c r="N105" s="4"/>
      <c r="O105" s="96"/>
      <c r="P105" s="91"/>
      <c r="Q105" s="91"/>
      <c r="R105" s="91"/>
      <c r="S105" s="91"/>
      <c r="T105" s="91"/>
      <c r="U105" s="91"/>
      <c r="V105" s="91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2:34" ht="13.5" customHeight="1">
      <c r="B106" s="3" t="s">
        <v>93</v>
      </c>
      <c r="C106" s="4" t="str">
        <f>B106</f>
        <v>(5420) COPYRIGHT FEES</v>
      </c>
      <c r="D106" s="5"/>
      <c r="E106" s="5"/>
      <c r="F106" s="5"/>
      <c r="G106" s="14">
        <f>SUM(W106:AA106)</f>
        <v>0</v>
      </c>
      <c r="H106" s="17"/>
      <c r="I106" s="5"/>
      <c r="J106" s="86"/>
      <c r="K106" s="91"/>
      <c r="L106" s="4"/>
      <c r="M106" s="96"/>
      <c r="N106" s="4"/>
      <c r="O106" s="96"/>
      <c r="P106" s="91"/>
      <c r="Q106" s="91"/>
      <c r="R106" s="91"/>
      <c r="S106" s="91"/>
      <c r="T106" s="91"/>
      <c r="U106" s="91"/>
      <c r="V106" s="91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2:34" ht="13.5" customHeight="1">
      <c r="B107" s="3" t="s">
        <v>94</v>
      </c>
      <c r="C107" s="4" t="str">
        <f>B107</f>
        <v>(5430) WEB OPERATING EXPENSES</v>
      </c>
      <c r="D107" s="5"/>
      <c r="E107" s="5"/>
      <c r="F107" s="5"/>
      <c r="G107" s="14">
        <f>SUM(W107:AA107)</f>
        <v>0</v>
      </c>
      <c r="H107" s="17"/>
      <c r="I107" s="5"/>
      <c r="J107" s="86"/>
      <c r="K107" s="91"/>
      <c r="L107" s="4"/>
      <c r="M107" s="96"/>
      <c r="N107" s="4"/>
      <c r="O107" s="96"/>
      <c r="P107" s="91"/>
      <c r="Q107" s="91"/>
      <c r="R107" s="91"/>
      <c r="S107" s="91"/>
      <c r="T107" s="91"/>
      <c r="U107" s="91"/>
      <c r="V107" s="91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2:34" ht="13.5" customHeight="1">
      <c r="B108" s="3" t="s">
        <v>95</v>
      </c>
      <c r="C108" s="4" t="str">
        <f>B108</f>
        <v>(5431) WEBINAR/WEBCASTS/WEB CE EXP</v>
      </c>
      <c r="D108" s="5"/>
      <c r="E108" s="5"/>
      <c r="F108" s="5"/>
      <c r="G108" s="14">
        <f>SUM(W108:AA108)</f>
        <v>0</v>
      </c>
      <c r="H108" s="17"/>
      <c r="I108" s="5"/>
      <c r="J108" s="86"/>
      <c r="K108" s="91"/>
      <c r="L108" s="4"/>
      <c r="M108" s="96"/>
      <c r="N108" s="4"/>
      <c r="O108" s="96"/>
      <c r="P108" s="91"/>
      <c r="Q108" s="91"/>
      <c r="R108" s="91"/>
      <c r="S108" s="91"/>
      <c r="T108" s="91"/>
      <c r="U108" s="91"/>
      <c r="V108" s="91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2:34" ht="13.5" customHeight="1">
      <c r="B109" s="3" t="s">
        <v>96</v>
      </c>
      <c r="C109" s="4" t="str">
        <f>B109</f>
        <v>(5432) PURCHASED INVENTORY</v>
      </c>
      <c r="D109" s="5"/>
      <c r="E109" s="5"/>
      <c r="F109" s="5"/>
      <c r="G109" s="14">
        <f>SUM(W109:AA109)</f>
        <v>0</v>
      </c>
      <c r="H109" s="17"/>
      <c r="I109" s="5"/>
      <c r="J109" s="86"/>
      <c r="K109" s="91"/>
      <c r="L109" s="4"/>
      <c r="M109" s="96"/>
      <c r="N109" s="4"/>
      <c r="O109" s="96"/>
      <c r="P109" s="91"/>
      <c r="Q109" s="91"/>
      <c r="R109" s="91"/>
      <c r="S109" s="91"/>
      <c r="T109" s="91"/>
      <c r="U109" s="91"/>
      <c r="V109" s="91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2:34" ht="13.5" customHeight="1">
      <c r="B110" s="3" t="s">
        <v>97</v>
      </c>
      <c r="C110" s="4" t="str">
        <f>B110</f>
        <v>(5433) ORDER PROCESSING/FULFILLMENT</v>
      </c>
      <c r="D110" s="5"/>
      <c r="E110" s="5"/>
      <c r="F110" s="5"/>
      <c r="G110" s="14">
        <f>SUM(W110:AA110)</f>
        <v>0</v>
      </c>
      <c r="H110" s="17"/>
      <c r="I110" s="5"/>
      <c r="J110" s="86"/>
      <c r="K110" s="91"/>
      <c r="L110" s="4"/>
      <c r="M110" s="96"/>
      <c r="N110" s="4"/>
      <c r="O110" s="96"/>
      <c r="P110" s="91"/>
      <c r="Q110" s="91"/>
      <c r="R110" s="91"/>
      <c r="S110" s="91"/>
      <c r="T110" s="91"/>
      <c r="U110" s="91"/>
      <c r="V110" s="91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2:34" ht="13.5" customHeight="1">
      <c r="B111" s="3" t="s">
        <v>98</v>
      </c>
      <c r="C111" s="4" t="str">
        <f>B111</f>
        <v>(5480) COST OF SALES</v>
      </c>
      <c r="D111" s="5"/>
      <c r="E111" s="5"/>
      <c r="F111" s="5"/>
      <c r="G111" s="14">
        <f>SUM(W111:AA111)</f>
        <v>0</v>
      </c>
      <c r="H111" s="17"/>
      <c r="I111" s="5"/>
      <c r="J111" s="86"/>
      <c r="K111" s="91"/>
      <c r="L111" s="4"/>
      <c r="M111" s="96"/>
      <c r="N111" s="4"/>
      <c r="O111" s="96"/>
      <c r="P111" s="91"/>
      <c r="Q111" s="91"/>
      <c r="R111" s="91"/>
      <c r="S111" s="91"/>
      <c r="T111" s="91"/>
      <c r="U111" s="91"/>
      <c r="V111" s="91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2:34" ht="13.5" customHeight="1">
      <c r="B112" s="3" t="s">
        <v>99</v>
      </c>
      <c r="C112" s="4" t="str">
        <f>B112</f>
        <v>(5490) INVENTORY ADJUSTMENT</v>
      </c>
      <c r="D112" s="5"/>
      <c r="E112" s="5"/>
      <c r="F112" s="5"/>
      <c r="G112" s="14">
        <f>SUM(W112:AA112)</f>
        <v>0</v>
      </c>
      <c r="H112" s="17"/>
      <c r="I112" s="5"/>
      <c r="J112" s="86"/>
      <c r="K112" s="91"/>
      <c r="L112" s="4"/>
      <c r="M112" s="96"/>
      <c r="N112" s="4"/>
      <c r="O112" s="96"/>
      <c r="P112" s="91"/>
      <c r="Q112" s="91"/>
      <c r="R112" s="91"/>
      <c r="S112" s="91"/>
      <c r="T112" s="91"/>
      <c r="U112" s="91"/>
      <c r="V112" s="91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2:34" ht="13.5" customHeight="1">
      <c r="B113" s="3" t="s">
        <v>100</v>
      </c>
      <c r="C113" s="4" t="str">
        <f>B113</f>
        <v>(5499) INVENTORY RESERVE ADJUSTMENT</v>
      </c>
      <c r="D113" s="5"/>
      <c r="E113" s="5"/>
      <c r="F113" s="5"/>
      <c r="G113" s="14">
        <f>SUM(W113:AA113)</f>
        <v>0</v>
      </c>
      <c r="H113" s="17"/>
      <c r="I113" s="5"/>
      <c r="J113" s="86"/>
      <c r="K113" s="91"/>
      <c r="L113" s="4"/>
      <c r="M113" s="96"/>
      <c r="N113" s="4"/>
      <c r="O113" s="96"/>
      <c r="P113" s="91"/>
      <c r="Q113" s="91"/>
      <c r="R113" s="91"/>
      <c r="S113" s="91"/>
      <c r="T113" s="91"/>
      <c r="U113" s="91"/>
      <c r="V113" s="91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2:34" ht="13.5" customHeight="1">
      <c r="B114" s="3" t="s">
        <v>101</v>
      </c>
      <c r="C114" s="4" t="str">
        <f>B114</f>
        <v>(5030) STAFF RECRUITMENT/RELOCATION</v>
      </c>
      <c r="D114" s="5"/>
      <c r="E114" s="5"/>
      <c r="F114" s="5"/>
      <c r="G114" s="14">
        <f>SUM(W114:AA114)</f>
        <v>0</v>
      </c>
      <c r="H114" s="17"/>
      <c r="I114" s="5"/>
      <c r="J114" s="86"/>
      <c r="K114" s="91"/>
      <c r="L114" s="4"/>
      <c r="M114" s="96"/>
      <c r="N114" s="4"/>
      <c r="O114" s="96"/>
      <c r="P114" s="91"/>
      <c r="Q114" s="91"/>
      <c r="R114" s="91"/>
      <c r="S114" s="91"/>
      <c r="T114" s="91"/>
      <c r="U114" s="91"/>
      <c r="V114" s="91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2:34" ht="13.5" customHeight="1">
      <c r="B115" s="3" t="s">
        <v>102</v>
      </c>
      <c r="C115" s="4" t="str">
        <f>B115</f>
        <v>(5031) STAFF DEVELOPMENT</v>
      </c>
      <c r="D115" s="5"/>
      <c r="E115" s="5"/>
      <c r="F115" s="5"/>
      <c r="G115" s="14">
        <f>SUM(W115:AA115)</f>
        <v>0</v>
      </c>
      <c r="H115" s="17"/>
      <c r="I115" s="5"/>
      <c r="J115" s="86"/>
      <c r="K115" s="91"/>
      <c r="L115" s="4"/>
      <c r="M115" s="96"/>
      <c r="N115" s="4"/>
      <c r="O115" s="96"/>
      <c r="P115" s="91"/>
      <c r="Q115" s="91"/>
      <c r="R115" s="91"/>
      <c r="S115" s="91"/>
      <c r="T115" s="91"/>
      <c r="U115" s="91"/>
      <c r="V115" s="91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2:34" ht="13.5" customHeight="1">
      <c r="B116" s="3" t="s">
        <v>103</v>
      </c>
      <c r="C116" s="4" t="str">
        <f>B116</f>
        <v>(5500) SUPPLIES/OPERATING</v>
      </c>
      <c r="D116" s="5"/>
      <c r="E116" s="5"/>
      <c r="F116" s="5"/>
      <c r="G116" s="14">
        <f>SUM(W116:AA116)</f>
        <v>0</v>
      </c>
      <c r="H116" s="17"/>
      <c r="I116" s="5"/>
      <c r="J116" s="86"/>
      <c r="K116" s="91"/>
      <c r="L116" s="4"/>
      <c r="M116" s="96"/>
      <c r="N116" s="4"/>
      <c r="O116" s="96"/>
      <c r="P116" s="91"/>
      <c r="Q116" s="91"/>
      <c r="R116" s="91"/>
      <c r="S116" s="91"/>
      <c r="T116" s="91"/>
      <c r="U116" s="91"/>
      <c r="V116" s="91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2:34" ht="13.5" customHeight="1">
      <c r="B117" s="3" t="s">
        <v>104</v>
      </c>
      <c r="C117" s="4" t="str">
        <f>B117</f>
        <v>(5501) EQUIPMENT &amp; SOFTWARE/MINOR</v>
      </c>
      <c r="D117" s="5"/>
      <c r="E117" s="5"/>
      <c r="F117" s="5"/>
      <c r="G117" s="14">
        <f>SUM(W117:AA117)</f>
        <v>0</v>
      </c>
      <c r="H117" s="17"/>
      <c r="I117" s="5"/>
      <c r="J117" s="86"/>
      <c r="K117" s="91"/>
      <c r="L117" s="4"/>
      <c r="M117" s="96"/>
      <c r="N117" s="4"/>
      <c r="O117" s="96"/>
      <c r="P117" s="91"/>
      <c r="Q117" s="91"/>
      <c r="R117" s="91"/>
      <c r="S117" s="91"/>
      <c r="T117" s="91"/>
      <c r="U117" s="91"/>
      <c r="V117" s="91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2:34" ht="13.5" customHeight="1">
      <c r="B118" s="3" t="s">
        <v>105</v>
      </c>
      <c r="C118" s="4" t="str">
        <f>B118</f>
        <v>(5502) REFERENCE MATERIAL/PERIODICALS</v>
      </c>
      <c r="D118" s="5"/>
      <c r="E118" s="5"/>
      <c r="F118" s="5"/>
      <c r="G118" s="14">
        <f>SUM(W118:AA118)</f>
        <v>0</v>
      </c>
      <c r="H118" s="17"/>
      <c r="I118" s="5"/>
      <c r="J118" s="86"/>
      <c r="K118" s="91"/>
      <c r="L118" s="4"/>
      <c r="M118" s="96"/>
      <c r="N118" s="4"/>
      <c r="O118" s="96"/>
      <c r="P118" s="91"/>
      <c r="Q118" s="91"/>
      <c r="R118" s="91"/>
      <c r="S118" s="91"/>
      <c r="T118" s="91"/>
      <c r="U118" s="91"/>
      <c r="V118" s="91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2:34" ht="13.5" customHeight="1">
      <c r="B119" s="3" t="s">
        <v>106</v>
      </c>
      <c r="C119" s="4" t="str">
        <f>B119</f>
        <v>(5510) INSURANCE</v>
      </c>
      <c r="D119" s="5"/>
      <c r="E119" s="5"/>
      <c r="F119" s="5"/>
      <c r="G119" s="14">
        <f>SUM(W119:AA119)</f>
        <v>0</v>
      </c>
      <c r="H119" s="17"/>
      <c r="I119" s="5"/>
      <c r="J119" s="86"/>
      <c r="K119" s="91"/>
      <c r="L119" s="4"/>
      <c r="M119" s="96"/>
      <c r="N119" s="4"/>
      <c r="O119" s="96"/>
      <c r="P119" s="91"/>
      <c r="Q119" s="91"/>
      <c r="R119" s="91"/>
      <c r="S119" s="91"/>
      <c r="T119" s="91"/>
      <c r="U119" s="91"/>
      <c r="V119" s="91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2:34" ht="13.5" customHeight="1">
      <c r="B120" s="3" t="s">
        <v>107</v>
      </c>
      <c r="C120" s="4" t="str">
        <f>B120</f>
        <v>(5520) EQUIPMENT RENTAL/LEASE</v>
      </c>
      <c r="D120" s="5"/>
      <c r="E120" s="5"/>
      <c r="F120" s="5"/>
      <c r="G120" s="14">
        <f>SUM(W120:AA120)</f>
        <v>0</v>
      </c>
      <c r="H120" s="17"/>
      <c r="I120" s="5"/>
      <c r="J120" s="86"/>
      <c r="K120" s="91"/>
      <c r="L120" s="4"/>
      <c r="M120" s="96"/>
      <c r="N120" s="4"/>
      <c r="O120" s="96"/>
      <c r="P120" s="91"/>
      <c r="Q120" s="91"/>
      <c r="R120" s="91"/>
      <c r="S120" s="91"/>
      <c r="T120" s="91"/>
      <c r="U120" s="91"/>
      <c r="V120" s="91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2:34" ht="13.5" customHeight="1">
      <c r="B121" s="3" t="s">
        <v>108</v>
      </c>
      <c r="C121" s="4" t="str">
        <f>B121</f>
        <v>(5521) SPACE RENT</v>
      </c>
      <c r="D121" s="5"/>
      <c r="E121" s="5"/>
      <c r="F121" s="5"/>
      <c r="G121" s="14">
        <f>SUM(W121:AA121)</f>
        <v>0</v>
      </c>
      <c r="H121" s="17"/>
      <c r="I121" s="5"/>
      <c r="J121" s="86"/>
      <c r="K121" s="91"/>
      <c r="L121" s="4"/>
      <c r="M121" s="96"/>
      <c r="N121" s="4"/>
      <c r="O121" s="96"/>
      <c r="P121" s="91"/>
      <c r="Q121" s="91"/>
      <c r="R121" s="91"/>
      <c r="S121" s="91"/>
      <c r="T121" s="91"/>
      <c r="U121" s="91"/>
      <c r="V121" s="91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</row>
    <row r="122" spans="2:34" ht="13.5" customHeight="1">
      <c r="B122" s="3" t="s">
        <v>109</v>
      </c>
      <c r="C122" s="4" t="str">
        <f>B122</f>
        <v>(5522) TELEPHONE/FAX</v>
      </c>
      <c r="D122" s="5"/>
      <c r="E122" s="5"/>
      <c r="F122" s="5"/>
      <c r="G122" s="14">
        <f>SUM(W122:AA122)</f>
        <v>0</v>
      </c>
      <c r="H122" s="17"/>
      <c r="I122" s="5"/>
      <c r="J122" s="86"/>
      <c r="K122" s="91"/>
      <c r="L122" s="4"/>
      <c r="M122" s="96"/>
      <c r="N122" s="4"/>
      <c r="O122" s="96"/>
      <c r="P122" s="91"/>
      <c r="Q122" s="91"/>
      <c r="R122" s="91"/>
      <c r="S122" s="91"/>
      <c r="T122" s="91"/>
      <c r="U122" s="91"/>
      <c r="V122" s="91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2:34" ht="13.5" customHeight="1">
      <c r="B123" s="3" t="s">
        <v>110</v>
      </c>
      <c r="C123" s="4" t="str">
        <f>B123</f>
        <v>(5523) POSTAGE/E-MAIL</v>
      </c>
      <c r="D123" s="5"/>
      <c r="E123" s="5"/>
      <c r="F123" s="5"/>
      <c r="G123" s="14">
        <f>SUM(W123:AA123)</f>
        <v>0</v>
      </c>
      <c r="H123" s="17"/>
      <c r="I123" s="5"/>
      <c r="J123" s="86"/>
      <c r="K123" s="91"/>
      <c r="L123" s="4"/>
      <c r="M123" s="96"/>
      <c r="N123" s="4"/>
      <c r="O123" s="96"/>
      <c r="P123" s="91"/>
      <c r="Q123" s="91"/>
      <c r="R123" s="91"/>
      <c r="S123" s="91"/>
      <c r="T123" s="91"/>
      <c r="U123" s="91"/>
      <c r="V123" s="91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2:34" ht="13.5" customHeight="1">
      <c r="B124" s="3" t="s">
        <v>111</v>
      </c>
      <c r="C124" s="4" t="str">
        <f>B124</f>
        <v>(5525) UTILITIES</v>
      </c>
      <c r="D124" s="5"/>
      <c r="E124" s="5"/>
      <c r="F124" s="5"/>
      <c r="G124" s="14">
        <f>SUM(W124:AA124)</f>
        <v>0</v>
      </c>
      <c r="H124" s="17"/>
      <c r="I124" s="5"/>
      <c r="J124" s="86"/>
      <c r="K124" s="91"/>
      <c r="L124" s="4"/>
      <c r="M124" s="96"/>
      <c r="N124" s="4"/>
      <c r="O124" s="96"/>
      <c r="P124" s="91"/>
      <c r="Q124" s="91"/>
      <c r="R124" s="91"/>
      <c r="S124" s="91"/>
      <c r="T124" s="91"/>
      <c r="U124" s="91"/>
      <c r="V124" s="91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2:34" ht="13.5" customHeight="1">
      <c r="B125" s="3" t="s">
        <v>112</v>
      </c>
      <c r="C125" s="4" t="str">
        <f>B125</f>
        <v>(5530) DEPRECIATION F/E</v>
      </c>
      <c r="D125" s="5"/>
      <c r="E125" s="5"/>
      <c r="F125" s="5"/>
      <c r="G125" s="14">
        <f>SUM(W125:AA125)</f>
        <v>0</v>
      </c>
      <c r="H125" s="17"/>
      <c r="I125" s="5"/>
      <c r="J125" s="86"/>
      <c r="K125" s="91"/>
      <c r="L125" s="4"/>
      <c r="M125" s="96"/>
      <c r="N125" s="4"/>
      <c r="O125" s="96"/>
      <c r="P125" s="91"/>
      <c r="Q125" s="91"/>
      <c r="R125" s="91"/>
      <c r="S125" s="91"/>
      <c r="T125" s="91"/>
      <c r="U125" s="91"/>
      <c r="V125" s="91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</row>
    <row r="126" spans="2:34" ht="13.5" hidden="1">
      <c r="B126" s="3" t="s">
        <v>113</v>
      </c>
      <c r="C126" s="4" t="str">
        <f>B126</f>
        <v>(5531) DEPRECIATION BUILDING</v>
      </c>
      <c r="D126" s="5"/>
      <c r="E126" s="5"/>
      <c r="F126" s="5"/>
      <c r="G126" s="14">
        <f>SUM(W126:AA126)</f>
        <v>0</v>
      </c>
      <c r="H126" s="17"/>
      <c r="I126" s="5"/>
      <c r="J126" s="86"/>
      <c r="K126" s="91"/>
      <c r="L126" s="4"/>
      <c r="M126" s="96"/>
      <c r="N126" s="4"/>
      <c r="O126" s="96"/>
      <c r="P126" s="91"/>
      <c r="Q126" s="91"/>
      <c r="R126" s="91"/>
      <c r="S126" s="91"/>
      <c r="T126" s="91"/>
      <c r="U126" s="91"/>
      <c r="V126" s="91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2:34" ht="13.5" customHeight="1">
      <c r="B127" s="3" t="s">
        <v>114</v>
      </c>
      <c r="C127" s="4" t="str">
        <f>B127</f>
        <v>(5532) AMORT.- EQUIP N-S INTANGIBLE ASSETS</v>
      </c>
      <c r="D127" s="5"/>
      <c r="E127" s="5"/>
      <c r="F127" s="5"/>
      <c r="G127" s="14">
        <f>SUM(W127:AA127)</f>
        <v>0</v>
      </c>
      <c r="H127" s="17"/>
      <c r="I127" s="5"/>
      <c r="J127" s="86"/>
      <c r="K127" s="91"/>
      <c r="L127" s="4"/>
      <c r="M127" s="96"/>
      <c r="N127" s="4"/>
      <c r="O127" s="96"/>
      <c r="P127" s="91"/>
      <c r="Q127" s="91"/>
      <c r="R127" s="91"/>
      <c r="S127" s="91"/>
      <c r="T127" s="91"/>
      <c r="U127" s="91"/>
      <c r="V127" s="91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</row>
    <row r="128" spans="2:34" ht="13.5" hidden="1">
      <c r="B128" s="3" t="s">
        <v>115</v>
      </c>
      <c r="C128" s="4" t="str">
        <f>B128</f>
        <v>(5533) DO NOT USE N/S Intangible Assets</v>
      </c>
      <c r="D128" s="5"/>
      <c r="E128" s="5"/>
      <c r="F128" s="5"/>
      <c r="G128" s="14">
        <f>SUM(W128:AA128)</f>
        <v>0</v>
      </c>
      <c r="H128" s="17"/>
      <c r="I128" s="5"/>
      <c r="J128" s="86"/>
      <c r="K128" s="91"/>
      <c r="L128" s="4"/>
      <c r="M128" s="96"/>
      <c r="N128" s="4"/>
      <c r="O128" s="96"/>
      <c r="P128" s="91"/>
      <c r="Q128" s="91"/>
      <c r="R128" s="91"/>
      <c r="S128" s="91"/>
      <c r="T128" s="91"/>
      <c r="U128" s="91"/>
      <c r="V128" s="91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2:34" ht="13.5" customHeight="1">
      <c r="B129" s="3" t="s">
        <v>116</v>
      </c>
      <c r="C129" s="4" t="str">
        <f>B129</f>
        <v>(5540) ROYALTY EXPENSE</v>
      </c>
      <c r="D129" s="5"/>
      <c r="E129" s="5"/>
      <c r="F129" s="5"/>
      <c r="G129" s="14">
        <f>SUM(W129:AA129)</f>
        <v>0</v>
      </c>
      <c r="H129" s="17"/>
      <c r="I129" s="5"/>
      <c r="J129" s="86"/>
      <c r="K129" s="91"/>
      <c r="L129" s="4"/>
      <c r="M129" s="96"/>
      <c r="N129" s="4"/>
      <c r="O129" s="96"/>
      <c r="P129" s="91"/>
      <c r="Q129" s="91"/>
      <c r="R129" s="91"/>
      <c r="S129" s="91"/>
      <c r="T129" s="91"/>
      <c r="U129" s="91"/>
      <c r="V129" s="91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</row>
    <row r="130" spans="2:34" ht="13.5" hidden="1">
      <c r="B130" s="3" t="s">
        <v>117</v>
      </c>
      <c r="C130" s="4" t="str">
        <f>B130</f>
        <v>(5541) COLLECTION EXPENSE</v>
      </c>
      <c r="D130" s="5"/>
      <c r="E130" s="5"/>
      <c r="F130" s="5"/>
      <c r="G130" s="14">
        <f>SUM(W130:AA130)</f>
        <v>0</v>
      </c>
      <c r="H130" s="17"/>
      <c r="I130" s="5"/>
      <c r="J130" s="86"/>
      <c r="K130" s="91"/>
      <c r="L130" s="4"/>
      <c r="M130" s="96"/>
      <c r="N130" s="4"/>
      <c r="O130" s="96"/>
      <c r="P130" s="91"/>
      <c r="Q130" s="91"/>
      <c r="R130" s="91"/>
      <c r="S130" s="91"/>
      <c r="T130" s="91"/>
      <c r="U130" s="91"/>
      <c r="V130" s="91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</row>
    <row r="131" spans="2:34" ht="13.5" customHeight="1">
      <c r="B131" s="3" t="s">
        <v>118</v>
      </c>
      <c r="C131" s="4" t="str">
        <f>B131</f>
        <v>(5543) BAD DEBT EXPENSE</v>
      </c>
      <c r="D131" s="5"/>
      <c r="E131" s="5"/>
      <c r="F131" s="5"/>
      <c r="G131" s="14">
        <f>SUM(W131:AA131)</f>
        <v>0</v>
      </c>
      <c r="H131" s="17"/>
      <c r="I131" s="5"/>
      <c r="J131" s="86"/>
      <c r="K131" s="91"/>
      <c r="L131" s="4"/>
      <c r="M131" s="96"/>
      <c r="N131" s="4"/>
      <c r="O131" s="96"/>
      <c r="P131" s="91"/>
      <c r="Q131" s="91"/>
      <c r="R131" s="91"/>
      <c r="S131" s="91"/>
      <c r="T131" s="91"/>
      <c r="U131" s="91"/>
      <c r="V131" s="91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</row>
    <row r="132" spans="2:34" ht="13.5" customHeight="1">
      <c r="B132" s="3" t="s">
        <v>119</v>
      </c>
      <c r="C132" s="4" t="str">
        <f>B132</f>
        <v>(5544) INTEREST EXPENSE</v>
      </c>
      <c r="D132" s="5"/>
      <c r="E132" s="5"/>
      <c r="F132" s="5"/>
      <c r="G132" s="14">
        <f>SUM(W132:AA132)</f>
        <v>0</v>
      </c>
      <c r="H132" s="17"/>
      <c r="I132" s="5"/>
      <c r="J132" s="86"/>
      <c r="K132" s="91"/>
      <c r="L132" s="4"/>
      <c r="M132" s="96"/>
      <c r="N132" s="4"/>
      <c r="O132" s="96"/>
      <c r="P132" s="91"/>
      <c r="Q132" s="91"/>
      <c r="R132" s="91"/>
      <c r="S132" s="91"/>
      <c r="T132" s="91"/>
      <c r="U132" s="91"/>
      <c r="V132" s="91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2:34" ht="13.5" customHeight="1">
      <c r="B133" s="3" t="s">
        <v>120</v>
      </c>
      <c r="C133" s="4" t="str">
        <f>B133</f>
        <v>(5545) TAXES/PROPERTY</v>
      </c>
      <c r="D133" s="5"/>
      <c r="E133" s="5"/>
      <c r="F133" s="5"/>
      <c r="G133" s="14">
        <f>SUM(W133:AA133)</f>
        <v>0</v>
      </c>
      <c r="H133" s="17"/>
      <c r="I133" s="5"/>
      <c r="J133" s="86"/>
      <c r="K133" s="91"/>
      <c r="L133" s="4"/>
      <c r="M133" s="96"/>
      <c r="N133" s="4"/>
      <c r="O133" s="96"/>
      <c r="P133" s="91"/>
      <c r="Q133" s="91"/>
      <c r="R133" s="91"/>
      <c r="S133" s="91"/>
      <c r="T133" s="91"/>
      <c r="U133" s="91"/>
      <c r="V133" s="91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</row>
    <row r="134" spans="2:34" ht="13.5" customHeight="1">
      <c r="B134" s="3" t="s">
        <v>121</v>
      </c>
      <c r="C134" s="4" t="str">
        <f>B134</f>
        <v>(5550) PROMOTION</v>
      </c>
      <c r="D134" s="5"/>
      <c r="E134" s="5"/>
      <c r="F134" s="5"/>
      <c r="G134" s="14">
        <f>SUM(W134:AA134)</f>
        <v>0</v>
      </c>
      <c r="H134" s="17"/>
      <c r="I134" s="5"/>
      <c r="J134" s="86"/>
      <c r="K134" s="91"/>
      <c r="L134" s="4"/>
      <c r="M134" s="96"/>
      <c r="N134" s="4"/>
      <c r="O134" s="96"/>
      <c r="P134" s="91"/>
      <c r="Q134" s="91"/>
      <c r="R134" s="91"/>
      <c r="S134" s="91"/>
      <c r="T134" s="91"/>
      <c r="U134" s="91"/>
      <c r="V134" s="91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2:34" ht="13.5" customHeight="1">
      <c r="B135" s="3" t="s">
        <v>122</v>
      </c>
      <c r="C135" s="4" t="str">
        <f>B135</f>
        <v>(5560) ORG SUPPORT/CONTRIBUTION</v>
      </c>
      <c r="D135" s="5"/>
      <c r="E135" s="5"/>
      <c r="F135" s="5"/>
      <c r="G135" s="14">
        <f>SUM(W135:AA135)</f>
        <v>0</v>
      </c>
      <c r="H135" s="17"/>
      <c r="I135" s="5"/>
      <c r="J135" s="86"/>
      <c r="K135" s="91"/>
      <c r="L135" s="4"/>
      <c r="M135" s="96"/>
      <c r="N135" s="4"/>
      <c r="O135" s="96"/>
      <c r="P135" s="91"/>
      <c r="Q135" s="91"/>
      <c r="R135" s="91"/>
      <c r="S135" s="91"/>
      <c r="T135" s="91"/>
      <c r="U135" s="91"/>
      <c r="V135" s="91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</row>
    <row r="136" spans="2:34" ht="13.5" customHeight="1">
      <c r="B136" s="3" t="s">
        <v>123</v>
      </c>
      <c r="C136" s="4" t="str">
        <f>B136</f>
        <v>(5599) MISC EXPENSE</v>
      </c>
      <c r="D136" s="5"/>
      <c r="E136" s="5"/>
      <c r="F136" s="5"/>
      <c r="G136" s="14">
        <f>SUM(W136:AA136)</f>
        <v>0</v>
      </c>
      <c r="H136" s="17"/>
      <c r="I136" s="5"/>
      <c r="J136" s="86"/>
      <c r="K136" s="91"/>
      <c r="L136" s="4"/>
      <c r="M136" s="96"/>
      <c r="N136" s="4"/>
      <c r="O136" s="96"/>
      <c r="P136" s="91"/>
      <c r="Q136" s="91"/>
      <c r="R136" s="91"/>
      <c r="S136" s="91"/>
      <c r="T136" s="91"/>
      <c r="U136" s="91"/>
      <c r="V136" s="91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</row>
    <row r="137" spans="2:34" ht="13.5" customHeight="1">
      <c r="B137" s="3" t="s">
        <v>124</v>
      </c>
      <c r="C137" s="4" t="str">
        <f>B137</f>
        <v>(5800) IMPAIRMENT / GW INTANGIBLE ASSETS</v>
      </c>
      <c r="D137" s="5"/>
      <c r="E137" s="5"/>
      <c r="F137" s="5"/>
      <c r="G137" s="14">
        <f>SUM(W137:AA137)</f>
        <v>0</v>
      </c>
      <c r="H137" s="17"/>
      <c r="I137" s="5"/>
      <c r="J137" s="86"/>
      <c r="K137" s="91"/>
      <c r="L137" s="4"/>
      <c r="M137" s="96"/>
      <c r="N137" s="4"/>
      <c r="O137" s="96"/>
      <c r="P137" s="91"/>
      <c r="Q137" s="91"/>
      <c r="R137" s="91"/>
      <c r="S137" s="91"/>
      <c r="T137" s="91"/>
      <c r="U137" s="91"/>
      <c r="V137" s="9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2:34" ht="13.5" customHeight="1">
      <c r="B138" s="3" t="s">
        <v>125</v>
      </c>
      <c r="C138" s="4" t="str">
        <f>B138</f>
        <v>(5901) IUT/CPU</v>
      </c>
      <c r="D138" s="5"/>
      <c r="E138" s="5"/>
      <c r="F138" s="5"/>
      <c r="G138" s="14">
        <f>SUM(W138:AA138)</f>
        <v>0</v>
      </c>
      <c r="H138" s="17"/>
      <c r="I138" s="5"/>
      <c r="J138" s="86"/>
      <c r="K138" s="91"/>
      <c r="L138" s="4"/>
      <c r="M138" s="96"/>
      <c r="N138" s="4"/>
      <c r="O138" s="96"/>
      <c r="P138" s="91"/>
      <c r="Q138" s="91"/>
      <c r="R138" s="91"/>
      <c r="S138" s="91"/>
      <c r="T138" s="91"/>
      <c r="U138" s="91"/>
      <c r="V138" s="91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</row>
    <row r="139" spans="2:34" ht="13.5" customHeight="1">
      <c r="B139" s="3" t="s">
        <v>126</v>
      </c>
      <c r="C139" s="4" t="str">
        <f>B139</f>
        <v>(5902) IUT/DATA PROC</v>
      </c>
      <c r="D139" s="5"/>
      <c r="E139" s="5"/>
      <c r="F139" s="5"/>
      <c r="G139" s="14">
        <f>SUM(W139:AA139)</f>
        <v>0</v>
      </c>
      <c r="H139" s="17"/>
      <c r="I139" s="5"/>
      <c r="J139" s="86"/>
      <c r="K139" s="91"/>
      <c r="L139" s="4"/>
      <c r="M139" s="96"/>
      <c r="N139" s="4"/>
      <c r="O139" s="96"/>
      <c r="P139" s="91"/>
      <c r="Q139" s="91"/>
      <c r="R139" s="91"/>
      <c r="S139" s="91"/>
      <c r="T139" s="91"/>
      <c r="U139" s="91"/>
      <c r="V139" s="91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</row>
    <row r="140" spans="2:34" ht="13.5" customHeight="1">
      <c r="B140" s="3" t="s">
        <v>127</v>
      </c>
      <c r="C140" s="4" t="str">
        <f>B140</f>
        <v>(5903) IUT/SUBS PROC</v>
      </c>
      <c r="D140" s="5"/>
      <c r="E140" s="5"/>
      <c r="F140" s="5"/>
      <c r="G140" s="14">
        <f>SUM(W140:AA140)</f>
        <v>0</v>
      </c>
      <c r="H140" s="17"/>
      <c r="I140" s="5"/>
      <c r="J140" s="86"/>
      <c r="K140" s="91"/>
      <c r="L140" s="4"/>
      <c r="M140" s="96"/>
      <c r="N140" s="4"/>
      <c r="O140" s="96"/>
      <c r="P140" s="91"/>
      <c r="Q140" s="91"/>
      <c r="R140" s="91"/>
      <c r="S140" s="91"/>
      <c r="T140" s="91"/>
      <c r="U140" s="91"/>
      <c r="V140" s="91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2:34" ht="13.5" customHeight="1">
      <c r="B141" s="3" t="s">
        <v>128</v>
      </c>
      <c r="C141" s="4" t="str">
        <f>B141</f>
        <v>(5904) TRANSFER TO/FROM ENDOWMENT</v>
      </c>
      <c r="D141" s="5"/>
      <c r="E141" s="5"/>
      <c r="F141" s="5"/>
      <c r="G141" s="14">
        <f>SUM(W141:AA141)</f>
        <v>0</v>
      </c>
      <c r="H141" s="17"/>
      <c r="I141" s="5"/>
      <c r="J141" s="86"/>
      <c r="K141" s="91"/>
      <c r="L141" s="4"/>
      <c r="M141" s="96"/>
      <c r="N141" s="4"/>
      <c r="O141" s="96"/>
      <c r="P141" s="91"/>
      <c r="Q141" s="91"/>
      <c r="R141" s="91"/>
      <c r="S141" s="91"/>
      <c r="T141" s="91"/>
      <c r="U141" s="91"/>
      <c r="V141" s="91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</row>
    <row r="142" spans="2:34" ht="13.5" customHeight="1">
      <c r="B142" s="3" t="s">
        <v>129</v>
      </c>
      <c r="C142" s="4" t="str">
        <f>B142</f>
        <v>(5905) IUT/TELEPHONE</v>
      </c>
      <c r="D142" s="5"/>
      <c r="E142" s="5"/>
      <c r="F142" s="5"/>
      <c r="G142" s="14">
        <f>SUM(W142:AA142)</f>
        <v>0</v>
      </c>
      <c r="H142" s="17"/>
      <c r="I142" s="5"/>
      <c r="J142" s="86"/>
      <c r="K142" s="91"/>
      <c r="L142" s="4"/>
      <c r="M142" s="96"/>
      <c r="N142" s="4"/>
      <c r="O142" s="96"/>
      <c r="P142" s="91"/>
      <c r="Q142" s="91"/>
      <c r="R142" s="91"/>
      <c r="S142" s="91"/>
      <c r="T142" s="91"/>
      <c r="U142" s="91"/>
      <c r="V142" s="91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</row>
    <row r="143" spans="2:34" ht="13.5" customHeight="1">
      <c r="B143" s="3" t="s">
        <v>130</v>
      </c>
      <c r="C143" s="4" t="str">
        <f>B143</f>
        <v>(5906) IUT/ORDER BILLING</v>
      </c>
      <c r="D143" s="5"/>
      <c r="E143" s="5"/>
      <c r="F143" s="5"/>
      <c r="G143" s="14">
        <f>SUM(W143:AA143)</f>
        <v>0</v>
      </c>
      <c r="H143" s="17"/>
      <c r="I143" s="5"/>
      <c r="J143" s="86"/>
      <c r="K143" s="91"/>
      <c r="L143" s="4"/>
      <c r="M143" s="96"/>
      <c r="N143" s="4"/>
      <c r="O143" s="96"/>
      <c r="P143" s="91"/>
      <c r="Q143" s="91"/>
      <c r="R143" s="91"/>
      <c r="S143" s="91"/>
      <c r="T143" s="91"/>
      <c r="U143" s="91"/>
      <c r="V143" s="91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</row>
    <row r="144" spans="2:34" ht="13.5" customHeight="1">
      <c r="B144" s="3" t="s">
        <v>131</v>
      </c>
      <c r="C144" s="4" t="str">
        <f>B144</f>
        <v>(5908) IUT/MAINTENANCE</v>
      </c>
      <c r="D144" s="5"/>
      <c r="E144" s="5"/>
      <c r="F144" s="5"/>
      <c r="G144" s="14">
        <f>SUM(W144:AA144)</f>
        <v>0</v>
      </c>
      <c r="H144" s="17"/>
      <c r="I144" s="5"/>
      <c r="J144" s="86"/>
      <c r="K144" s="91"/>
      <c r="L144" s="4"/>
      <c r="M144" s="96"/>
      <c r="N144" s="4"/>
      <c r="O144" s="96"/>
      <c r="P144" s="91"/>
      <c r="Q144" s="91"/>
      <c r="R144" s="91"/>
      <c r="S144" s="91"/>
      <c r="T144" s="91"/>
      <c r="U144" s="91"/>
      <c r="V144" s="91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</row>
    <row r="145" spans="2:34" ht="13.5" customHeight="1">
      <c r="B145" s="3" t="s">
        <v>132</v>
      </c>
      <c r="C145" s="4" t="str">
        <f>B145</f>
        <v>(5909) IUT/DIST CTR</v>
      </c>
      <c r="D145" s="5"/>
      <c r="E145" s="5"/>
      <c r="F145" s="5"/>
      <c r="G145" s="14">
        <f>SUM(W145:AA145)</f>
        <v>0</v>
      </c>
      <c r="H145" s="17"/>
      <c r="I145" s="5"/>
      <c r="J145" s="86"/>
      <c r="K145" s="91"/>
      <c r="L145" s="4"/>
      <c r="M145" s="96"/>
      <c r="N145" s="4"/>
      <c r="O145" s="96"/>
      <c r="P145" s="91"/>
      <c r="Q145" s="91"/>
      <c r="R145" s="91"/>
      <c r="S145" s="91"/>
      <c r="T145" s="91"/>
      <c r="U145" s="91"/>
      <c r="V145" s="91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</row>
    <row r="146" spans="2:34" ht="13.5" customHeight="1">
      <c r="B146" s="3" t="s">
        <v>133</v>
      </c>
      <c r="C146" s="4" t="str">
        <f>B146</f>
        <v>(5910) IUT/REPRO CTR</v>
      </c>
      <c r="D146" s="5"/>
      <c r="E146" s="5"/>
      <c r="F146" s="5"/>
      <c r="G146" s="14">
        <f>SUM(W146:AA146)</f>
        <v>0</v>
      </c>
      <c r="H146" s="17"/>
      <c r="I146" s="5"/>
      <c r="J146" s="86"/>
      <c r="K146" s="91"/>
      <c r="L146" s="4"/>
      <c r="M146" s="96"/>
      <c r="N146" s="4"/>
      <c r="O146" s="96"/>
      <c r="P146" s="91"/>
      <c r="Q146" s="91"/>
      <c r="R146" s="91"/>
      <c r="S146" s="91"/>
      <c r="T146" s="91"/>
      <c r="U146" s="91"/>
      <c r="V146" s="91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</row>
    <row r="147" spans="2:34" ht="13.5" customHeight="1">
      <c r="B147" s="3" t="s">
        <v>134</v>
      </c>
      <c r="C147" s="4" t="str">
        <f>B147</f>
        <v>(5912) IUT-Copyediting/Proofreading</v>
      </c>
      <c r="D147" s="5"/>
      <c r="E147" s="5"/>
      <c r="F147" s="5"/>
      <c r="G147" s="14">
        <f>SUM(W147:AA147)</f>
        <v>0</v>
      </c>
      <c r="H147" s="17"/>
      <c r="I147" s="5"/>
      <c r="J147" s="86"/>
      <c r="K147" s="91"/>
      <c r="L147" s="4"/>
      <c r="M147" s="96"/>
      <c r="N147" s="4"/>
      <c r="O147" s="96"/>
      <c r="P147" s="91"/>
      <c r="Q147" s="91"/>
      <c r="R147" s="91"/>
      <c r="S147" s="91"/>
      <c r="T147" s="91"/>
      <c r="U147" s="91"/>
      <c r="V147" s="91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</row>
    <row r="148" spans="2:34" ht="13.5" customHeight="1">
      <c r="B148" s="3" t="s">
        <v>135</v>
      </c>
      <c r="C148" s="4" t="str">
        <f>B148</f>
        <v>(5913) IUT-Composition/Alteration</v>
      </c>
      <c r="D148" s="5"/>
      <c r="E148" s="5"/>
      <c r="F148" s="5"/>
      <c r="G148" s="14">
        <f>SUM(W148:AA148)</f>
        <v>0</v>
      </c>
      <c r="H148" s="17"/>
      <c r="I148" s="5"/>
      <c r="J148" s="86"/>
      <c r="K148" s="91"/>
      <c r="L148" s="4"/>
      <c r="M148" s="96"/>
      <c r="N148" s="4"/>
      <c r="O148" s="96"/>
      <c r="P148" s="91"/>
      <c r="Q148" s="91"/>
      <c r="R148" s="91"/>
      <c r="S148" s="91"/>
      <c r="T148" s="91"/>
      <c r="U148" s="91"/>
      <c r="V148" s="91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</row>
    <row r="149" spans="2:34" ht="13.5" customHeight="1">
      <c r="B149" s="3" t="s">
        <v>136</v>
      </c>
      <c r="C149" s="4" t="str">
        <f>B149</f>
        <v>(5940) IUT/REGISTRATION PROCESSING</v>
      </c>
      <c r="D149" s="5"/>
      <c r="E149" s="5"/>
      <c r="F149" s="5"/>
      <c r="G149" s="14">
        <f>SUM(W149:AA149)</f>
        <v>0</v>
      </c>
      <c r="H149" s="17"/>
      <c r="I149" s="5"/>
      <c r="J149" s="86"/>
      <c r="K149" s="91"/>
      <c r="L149" s="4"/>
      <c r="M149" s="96"/>
      <c r="N149" s="4"/>
      <c r="O149" s="96"/>
      <c r="P149" s="91"/>
      <c r="Q149" s="91"/>
      <c r="R149" s="91"/>
      <c r="S149" s="91"/>
      <c r="T149" s="91"/>
      <c r="U149" s="91"/>
      <c r="V149" s="91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</row>
    <row r="150" spans="2:34" ht="13.5" customHeight="1">
      <c r="B150" s="3" t="s">
        <v>137</v>
      </c>
      <c r="C150" s="4" t="str">
        <f>B150</f>
        <v>(5941) IUT/CHOICE</v>
      </c>
      <c r="D150" s="5"/>
      <c r="E150" s="5"/>
      <c r="F150" s="5"/>
      <c r="G150" s="14">
        <f>SUM(W150:AA150)</f>
        <v>0</v>
      </c>
      <c r="H150" s="17"/>
      <c r="I150" s="5"/>
      <c r="J150" s="86"/>
      <c r="K150" s="91"/>
      <c r="L150" s="4"/>
      <c r="M150" s="96"/>
      <c r="N150" s="4"/>
      <c r="O150" s="96"/>
      <c r="P150" s="91"/>
      <c r="Q150" s="91"/>
      <c r="R150" s="91"/>
      <c r="S150" s="91"/>
      <c r="T150" s="91"/>
      <c r="U150" s="91"/>
      <c r="V150" s="91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</row>
    <row r="151" spans="2:34" ht="13.5" customHeight="1">
      <c r="B151" s="3" t="s">
        <v>138</v>
      </c>
      <c r="C151" s="4" t="str">
        <f>B151</f>
        <v>(5942) IUT/ADVERTISING</v>
      </c>
      <c r="D151" s="5"/>
      <c r="E151" s="5"/>
      <c r="F151" s="5"/>
      <c r="G151" s="14">
        <f>SUM(W151:AA151)</f>
        <v>0</v>
      </c>
      <c r="H151" s="17"/>
      <c r="I151" s="5"/>
      <c r="J151" s="86"/>
      <c r="K151" s="91"/>
      <c r="L151" s="4"/>
      <c r="M151" s="96"/>
      <c r="N151" s="4"/>
      <c r="O151" s="96"/>
      <c r="P151" s="91"/>
      <c r="Q151" s="91"/>
      <c r="R151" s="91"/>
      <c r="S151" s="91"/>
      <c r="T151" s="91"/>
      <c r="U151" s="91"/>
      <c r="V151" s="91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</row>
    <row r="152" spans="2:34" ht="13.5" customHeight="1">
      <c r="B152" s="3" t="s">
        <v>139</v>
      </c>
      <c r="C152" s="4" t="str">
        <f>B152</f>
        <v>(5999) IUT/MISC</v>
      </c>
      <c r="D152" s="5"/>
      <c r="E152" s="5"/>
      <c r="F152" s="5"/>
      <c r="G152" s="14">
        <f>SUM(W152:AA152)</f>
        <v>0</v>
      </c>
      <c r="H152" s="17"/>
      <c r="I152" s="5"/>
      <c r="J152" s="86"/>
      <c r="K152" s="91"/>
      <c r="L152" s="4"/>
      <c r="M152" s="96"/>
      <c r="N152" s="4"/>
      <c r="O152" s="96"/>
      <c r="P152" s="91"/>
      <c r="Q152" s="91"/>
      <c r="R152" s="91"/>
      <c r="S152" s="91"/>
      <c r="T152" s="91"/>
      <c r="U152" s="91"/>
      <c r="V152" s="91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</row>
    <row r="153" spans="2:34" ht="13.5" customHeight="1">
      <c r="B153" s="3" t="s">
        <v>140</v>
      </c>
      <c r="C153" s="4" t="str">
        <f>B153</f>
        <v>(5911) IUT/OVERHEAD</v>
      </c>
      <c r="D153" s="5"/>
      <c r="E153" s="5"/>
      <c r="F153" s="5">
        <v>224.40000000000001</v>
      </c>
      <c r="G153" s="14">
        <f>SUM(W153:AA153)</f>
        <v>0</v>
      </c>
      <c r="H153" s="17"/>
      <c r="I153" s="5"/>
      <c r="J153" s="86">
        <v>742</v>
      </c>
      <c r="K153" s="91"/>
      <c r="L153" s="4"/>
      <c r="M153" s="96"/>
      <c r="N153" s="4"/>
      <c r="O153" s="96"/>
      <c r="P153" s="91"/>
      <c r="Q153" s="91"/>
      <c r="R153" s="91"/>
      <c r="S153" s="91"/>
      <c r="T153" s="91">
        <v>742</v>
      </c>
      <c r="U153" s="91"/>
      <c r="V153" s="91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</row>
    <row r="154" spans="2:34" ht="13.5" customHeight="1">
      <c r="B154" s="3" t="s">
        <v>141</v>
      </c>
      <c r="C154" s="4" t="str">
        <f>B154</f>
        <v>(5998) IUT/ALLOCATIONS</v>
      </c>
      <c r="D154" s="5"/>
      <c r="E154" s="5"/>
      <c r="F154" s="5"/>
      <c r="G154" s="14">
        <f>SUM(W154:AA154)</f>
        <v>0</v>
      </c>
      <c r="H154" s="17"/>
      <c r="I154" s="5"/>
      <c r="J154" s="86"/>
      <c r="K154" s="91"/>
      <c r="L154" s="4"/>
      <c r="M154" s="96"/>
      <c r="N154" s="4"/>
      <c r="O154" s="96"/>
      <c r="P154" s="91"/>
      <c r="Q154" s="91"/>
      <c r="R154" s="91"/>
      <c r="S154" s="91"/>
      <c r="T154" s="91"/>
      <c r="U154" s="91"/>
      <c r="V154" s="91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</row>
    <row r="155" spans="2:34" ht="13.5" customHeight="1">
      <c r="B155" s="3" t="s">
        <v>142</v>
      </c>
      <c r="C155" s="4" t="str">
        <f>B155</f>
        <v>(5600) TAXES/INCOME</v>
      </c>
      <c r="D155" s="5"/>
      <c r="E155" s="5"/>
      <c r="F155" s="5"/>
      <c r="G155" s="14">
        <f>SUM(W155:AA155)</f>
        <v>0</v>
      </c>
      <c r="H155" s="17"/>
      <c r="I155" s="5"/>
      <c r="J155" s="86"/>
      <c r="K155" s="91"/>
      <c r="L155" s="4"/>
      <c r="M155" s="96"/>
      <c r="N155" s="4"/>
      <c r="O155" s="96"/>
      <c r="P155" s="91"/>
      <c r="Q155" s="91"/>
      <c r="R155" s="91"/>
      <c r="S155" s="91"/>
      <c r="T155" s="91"/>
      <c r="U155" s="91"/>
      <c r="V155" s="91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</row>
    <row r="156" spans="2:34" ht="13.5" customHeight="1">
      <c r="B156" s="7" t="s">
        <v>143</v>
      </c>
      <c r="C156" s="7" t="str">
        <f>B156</f>
        <v>(TEI) Total Expenses plus Taxes/Income</v>
      </c>
      <c r="D156" s="22"/>
      <c r="E156" s="22"/>
      <c r="F156" s="22">
        <v>224.40000000000001</v>
      </c>
      <c r="G156" s="32">
        <f>SUM(W156:AA156)</f>
        <v>0</v>
      </c>
      <c r="H156" s="24"/>
      <c r="I156" s="25">
        <v>0</v>
      </c>
      <c r="J156" s="26">
        <v>1842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2">
        <v>1842</v>
      </c>
      <c r="U156" s="25">
        <v>0</v>
      </c>
      <c r="V156" s="27">
        <v>0</v>
      </c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</row>
    <row r="157" spans="2:34" ht="13.5" customHeight="1">
      <c r="B157" s="3"/>
      <c r="D157" s="33"/>
      <c r="E157" s="33"/>
      <c r="F157" s="33"/>
      <c r="G157" s="34"/>
      <c r="H157" s="34"/>
      <c r="I157" s="33"/>
      <c r="J157" s="35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2:34" ht="13.5" customHeight="1">
      <c r="B158" s="7"/>
      <c r="C158" s="7" t="s">
        <v>175</v>
      </c>
      <c r="D158" s="36">
        <f>D47-D156</f>
        <v>0</v>
      </c>
      <c r="E158" s="36">
        <f>E47-E156</f>
        <v>0</v>
      </c>
      <c r="F158" s="36">
        <f>F47-F156</f>
        <v>625.60000000000002</v>
      </c>
      <c r="G158" s="37">
        <f>G47-G156</f>
        <v>0</v>
      </c>
      <c r="H158" s="38">
        <f>H47-H156</f>
        <v>0</v>
      </c>
      <c r="I158" s="39">
        <f>I47-I156</f>
        <v>0</v>
      </c>
      <c r="J158" s="40">
        <f>J47-J156</f>
        <v>958</v>
      </c>
      <c r="K158" s="41">
        <f>K47-K156</f>
        <v>0</v>
      </c>
      <c r="L158" s="41">
        <f>L47-L156</f>
        <v>0</v>
      </c>
      <c r="M158" s="41">
        <f>M47-M156</f>
        <v>0</v>
      </c>
      <c r="N158" s="41">
        <f>N47-N156</f>
        <v>0</v>
      </c>
      <c r="O158" s="41">
        <f>O47-O156</f>
        <v>0</v>
      </c>
      <c r="P158" s="41">
        <f>P47-P156</f>
        <v>0</v>
      </c>
      <c r="Q158" s="41">
        <f>Q47-Q156</f>
        <v>0</v>
      </c>
      <c r="R158" s="41">
        <f>R47-R156</f>
        <v>0</v>
      </c>
      <c r="S158" s="41">
        <f>S47-S156</f>
        <v>0</v>
      </c>
      <c r="T158" s="36">
        <f>T47-T156</f>
        <v>958</v>
      </c>
      <c r="U158" s="39">
        <f>U47-U156</f>
        <v>0</v>
      </c>
      <c r="V158" s="41">
        <f>V47-V156</f>
        <v>0</v>
      </c>
    </row>
    <row r="159" spans="2:34" ht="13.5" customHeight="1"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2:34" ht="13.5" customHeight="1">
      <c r="B160" s="3" t="s">
        <v>144</v>
      </c>
      <c r="C160" s="42" t="str">
        <f>B160</f>
        <v>(3000) BEGINNING NET ASSETS</v>
      </c>
      <c r="D160" s="43"/>
      <c r="E160" s="43"/>
      <c r="F160" s="43"/>
      <c r="G160" s="43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</row>
    <row r="161" spans="2:34" ht="13.5" customHeight="1">
      <c r="B161" s="3" t="s">
        <v>145</v>
      </c>
      <c r="C161" s="42" t="str">
        <f>B161</f>
        <v>(5900) Transfer To Endowment</v>
      </c>
      <c r="D161" s="43"/>
      <c r="E161" s="43"/>
      <c r="F161" s="43"/>
      <c r="G161" s="43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</row>
    <row r="162" spans="8:22" ht="13.5" customHeight="1">
      <c r="H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</row>
    <row r="163" spans="8:22" ht="13.5" customHeight="1">
      <c r="H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</row>
    <row r="164" spans="8:22" ht="13.5" customHeight="1">
      <c r="H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</row>
    <row r="165" spans="8:22" ht="14.25" customHeight="1">
      <c r="H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</row>
  </sheetData>
  <sheetProtection formatColumns="0"/>
  <mergeCells count="3">
    <mergeCell ref="D4:O4"/>
    <mergeCell ref="D5:T5"/>
    <mergeCell ref="D6:R6"/>
  </mergeCells>
  <conditionalFormatting sqref="D10">
    <cfRule type="cellIs" priority="1" dxfId="0" operator="greaterThan">
      <formula>1000</formula>
    </cfRule>
  </conditionalFormatting>
  <conditionalFormatting sqref="E10">
    <cfRule type="cellIs" priority="2" dxfId="0" operator="greaterThan">
      <formula>1000</formula>
    </cfRule>
  </conditionalFormatting>
  <conditionalFormatting sqref="F10">
    <cfRule type="cellIs" priority="3" dxfId="0" operator="greaterThan">
      <formula>1000</formula>
    </cfRule>
  </conditionalFormatting>
  <conditionalFormatting sqref="G10">
    <cfRule type="cellIs" priority="4" dxfId="0" operator="greaterThan">
      <formula>1000</formula>
    </cfRule>
  </conditionalFormatting>
  <conditionalFormatting sqref="H10">
    <cfRule type="cellIs" priority="5" dxfId="0" operator="greaterThan">
      <formula>1000</formula>
    </cfRule>
  </conditionalFormatting>
  <conditionalFormatting sqref="I10">
    <cfRule type="cellIs" priority="6" dxfId="0" operator="greaterThan">
      <formula>1000</formula>
    </cfRule>
  </conditionalFormatting>
  <conditionalFormatting sqref="J10">
    <cfRule type="cellIs" priority="7" dxfId="0" operator="greaterThan">
      <formula>1000</formula>
    </cfRule>
  </conditionalFormatting>
  <conditionalFormatting sqref="K10">
    <cfRule type="cellIs" priority="8" dxfId="0" operator="greaterThan">
      <formula>1000</formula>
    </cfRule>
  </conditionalFormatting>
  <conditionalFormatting sqref="L10">
    <cfRule type="cellIs" priority="9" dxfId="0" operator="greaterThan">
      <formula>1000</formula>
    </cfRule>
  </conditionalFormatting>
  <conditionalFormatting sqref="M10">
    <cfRule type="cellIs" priority="10" dxfId="0" operator="greaterThan">
      <formula>1000</formula>
    </cfRule>
  </conditionalFormatting>
  <conditionalFormatting sqref="N10">
    <cfRule type="cellIs" priority="11" dxfId="0" operator="greaterThan">
      <formula>1000</formula>
    </cfRule>
  </conditionalFormatting>
  <conditionalFormatting sqref="O10">
    <cfRule type="cellIs" priority="12" dxfId="0" operator="greaterThan">
      <formula>1000</formula>
    </cfRule>
  </conditionalFormatting>
  <conditionalFormatting sqref="P10">
    <cfRule type="cellIs" priority="13" dxfId="0" operator="greaterThan">
      <formula>1000</formula>
    </cfRule>
  </conditionalFormatting>
  <conditionalFormatting sqref="Q10">
    <cfRule type="cellIs" priority="14" dxfId="0" operator="greaterThan">
      <formula>1000</formula>
    </cfRule>
  </conditionalFormatting>
  <conditionalFormatting sqref="R10">
    <cfRule type="cellIs" priority="15" dxfId="0" operator="greaterThan">
      <formula>1000</formula>
    </cfRule>
  </conditionalFormatting>
  <conditionalFormatting sqref="S10">
    <cfRule type="cellIs" priority="16" dxfId="0" operator="greaterThan">
      <formula>1000</formula>
    </cfRule>
  </conditionalFormatting>
  <conditionalFormatting sqref="T10">
    <cfRule type="cellIs" priority="17" dxfId="0" operator="greaterThan">
      <formula>1000</formula>
    </cfRule>
  </conditionalFormatting>
  <conditionalFormatting sqref="U10">
    <cfRule type="cellIs" priority="18" dxfId="0" operator="greaterThan">
      <formula>1000</formula>
    </cfRule>
  </conditionalFormatting>
  <conditionalFormatting sqref="V10">
    <cfRule type="cellIs" priority="19" dxfId="0" operator="greaterThan">
      <formula>1000</formula>
    </cfRule>
  </conditionalFormatting>
  <conditionalFormatting sqref="D10">
    <cfRule type="cellIs" priority="20" dxfId="0" operator="greaterThan">
      <formula>1000</formula>
    </cfRule>
  </conditionalFormatting>
  <conditionalFormatting sqref="E10">
    <cfRule type="cellIs" priority="21" dxfId="0" operator="greaterThan">
      <formula>1000</formula>
    </cfRule>
  </conditionalFormatting>
  <conditionalFormatting sqref="F10">
    <cfRule type="cellIs" priority="22" dxfId="0" operator="greaterThan">
      <formula>1000</formula>
    </cfRule>
  </conditionalFormatting>
  <conditionalFormatting sqref="G10">
    <cfRule type="cellIs" priority="23" dxfId="0" operator="greaterThan">
      <formula>1000</formula>
    </cfRule>
  </conditionalFormatting>
  <conditionalFormatting sqref="H10">
    <cfRule type="cellIs" priority="24" dxfId="0" operator="greaterThan">
      <formula>1000</formula>
    </cfRule>
  </conditionalFormatting>
  <conditionalFormatting sqref="I10">
    <cfRule type="cellIs" priority="25" dxfId="0" operator="greaterThan">
      <formula>1000</formula>
    </cfRule>
  </conditionalFormatting>
  <conditionalFormatting sqref="J10">
    <cfRule type="cellIs" priority="26" dxfId="0" operator="greaterThan">
      <formula>1000</formula>
    </cfRule>
  </conditionalFormatting>
  <conditionalFormatting sqref="K10">
    <cfRule type="cellIs" priority="27" dxfId="0" operator="greaterThan">
      <formula>1000</formula>
    </cfRule>
  </conditionalFormatting>
  <conditionalFormatting sqref="L10">
    <cfRule type="cellIs" priority="28" dxfId="0" operator="greaterThan">
      <formula>1000</formula>
    </cfRule>
  </conditionalFormatting>
  <conditionalFormatting sqref="M10">
    <cfRule type="cellIs" priority="29" dxfId="0" operator="greaterThan">
      <formula>1000</formula>
    </cfRule>
  </conditionalFormatting>
  <conditionalFormatting sqref="N10">
    <cfRule type="cellIs" priority="30" dxfId="0" operator="greaterThan">
      <formula>1000</formula>
    </cfRule>
  </conditionalFormatting>
  <conditionalFormatting sqref="O10">
    <cfRule type="cellIs" priority="31" dxfId="0" operator="greaterThan">
      <formula>1000</formula>
    </cfRule>
  </conditionalFormatting>
  <conditionalFormatting sqref="P10">
    <cfRule type="cellIs" priority="32" dxfId="0" operator="greaterThan">
      <formula>1000</formula>
    </cfRule>
  </conditionalFormatting>
  <conditionalFormatting sqref="Q10">
    <cfRule type="cellIs" priority="33" dxfId="0" operator="greaterThan">
      <formula>1000</formula>
    </cfRule>
  </conditionalFormatting>
  <conditionalFormatting sqref="R10">
    <cfRule type="cellIs" priority="34" dxfId="0" operator="greaterThan">
      <formula>1000</formula>
    </cfRule>
  </conditionalFormatting>
  <conditionalFormatting sqref="S10">
    <cfRule type="cellIs" priority="35" dxfId="0" operator="greaterThan">
      <formula>1000</formula>
    </cfRule>
  </conditionalFormatting>
  <conditionalFormatting sqref="T10">
    <cfRule type="cellIs" priority="36" dxfId="0" operator="greaterThan">
      <formula>1000</formula>
    </cfRule>
  </conditionalFormatting>
  <conditionalFormatting sqref="U10">
    <cfRule type="cellIs" priority="37" dxfId="0" operator="greaterThan">
      <formula>1000</formula>
    </cfRule>
  </conditionalFormatting>
  <conditionalFormatting sqref="V10">
    <cfRule type="cellIs" priority="38" dxfId="0" operator="greaterThan">
      <formula>1000</formula>
    </cfRule>
  </conditionalFormatting>
  <conditionalFormatting sqref="D10">
    <cfRule type="cellIs" priority="39" dxfId="0" operator="greaterThan">
      <formula>1000</formula>
    </cfRule>
  </conditionalFormatting>
  <conditionalFormatting sqref="E10">
    <cfRule type="cellIs" priority="40" dxfId="0" operator="greaterThan">
      <formula>1000</formula>
    </cfRule>
  </conditionalFormatting>
  <conditionalFormatting sqref="F10">
    <cfRule type="cellIs" priority="41" dxfId="0" operator="greaterThan">
      <formula>1000</formula>
    </cfRule>
  </conditionalFormatting>
  <conditionalFormatting sqref="G10">
    <cfRule type="cellIs" priority="42" dxfId="0" operator="greaterThan">
      <formula>1000</formula>
    </cfRule>
  </conditionalFormatting>
  <conditionalFormatting sqref="H10">
    <cfRule type="cellIs" priority="43" dxfId="0" operator="greaterThan">
      <formula>1000</formula>
    </cfRule>
  </conditionalFormatting>
  <conditionalFormatting sqref="I10">
    <cfRule type="cellIs" priority="44" dxfId="0" operator="greaterThan">
      <formula>1000</formula>
    </cfRule>
  </conditionalFormatting>
  <conditionalFormatting sqref="J10">
    <cfRule type="cellIs" priority="45" dxfId="0" operator="greaterThan">
      <formula>1000</formula>
    </cfRule>
  </conditionalFormatting>
  <conditionalFormatting sqref="K10">
    <cfRule type="cellIs" priority="46" dxfId="0" operator="greaterThan">
      <formula>1000</formula>
    </cfRule>
  </conditionalFormatting>
  <conditionalFormatting sqref="L10">
    <cfRule type="cellIs" priority="47" dxfId="0" operator="greaterThan">
      <formula>1000</formula>
    </cfRule>
  </conditionalFormatting>
  <conditionalFormatting sqref="M10">
    <cfRule type="cellIs" priority="48" dxfId="0" operator="greaterThan">
      <formula>1000</formula>
    </cfRule>
  </conditionalFormatting>
  <conditionalFormatting sqref="N10">
    <cfRule type="cellIs" priority="49" dxfId="0" operator="greaterThan">
      <formula>1000</formula>
    </cfRule>
  </conditionalFormatting>
  <conditionalFormatting sqref="O10">
    <cfRule type="cellIs" priority="50" dxfId="0" operator="greaterThan">
      <formula>1000</formula>
    </cfRule>
  </conditionalFormatting>
  <conditionalFormatting sqref="P10">
    <cfRule type="cellIs" priority="51" dxfId="0" operator="greaterThan">
      <formula>1000</formula>
    </cfRule>
  </conditionalFormatting>
  <conditionalFormatting sqref="Q10">
    <cfRule type="cellIs" priority="52" dxfId="0" operator="greaterThan">
      <formula>1000</formula>
    </cfRule>
  </conditionalFormatting>
  <conditionalFormatting sqref="R10">
    <cfRule type="cellIs" priority="53" dxfId="0" operator="greaterThan">
      <formula>1000</formula>
    </cfRule>
  </conditionalFormatting>
  <conditionalFormatting sqref="S10">
    <cfRule type="cellIs" priority="54" dxfId="0" operator="greaterThan">
      <formula>1000</formula>
    </cfRule>
  </conditionalFormatting>
  <conditionalFormatting sqref="T10">
    <cfRule type="cellIs" priority="55" dxfId="0" operator="greaterThan">
      <formula>1000</formula>
    </cfRule>
  </conditionalFormatting>
  <conditionalFormatting sqref="U10">
    <cfRule type="cellIs" priority="56" dxfId="0" operator="greaterThan">
      <formula>1000</formula>
    </cfRule>
  </conditionalFormatting>
  <conditionalFormatting sqref="V10">
    <cfRule type="cellIs" priority="57" dxfId="0" operator="greaterThan">
      <formula>1000</formula>
    </cfRule>
  </conditionalFormatting>
  <conditionalFormatting sqref="D10">
    <cfRule type="cellIs" priority="58" dxfId="0" operator="greaterThan">
      <formula>1000</formula>
    </cfRule>
  </conditionalFormatting>
  <conditionalFormatting sqref="E10">
    <cfRule type="cellIs" priority="59" dxfId="0" operator="greaterThan">
      <formula>1000</formula>
    </cfRule>
  </conditionalFormatting>
  <conditionalFormatting sqref="F10">
    <cfRule type="cellIs" priority="60" dxfId="0" operator="greaterThan">
      <formula>1000</formula>
    </cfRule>
  </conditionalFormatting>
  <conditionalFormatting sqref="G10">
    <cfRule type="cellIs" priority="61" dxfId="0" operator="greaterThan">
      <formula>1000</formula>
    </cfRule>
  </conditionalFormatting>
  <conditionalFormatting sqref="H10">
    <cfRule type="cellIs" priority="62" dxfId="0" operator="greaterThan">
      <formula>1000</formula>
    </cfRule>
  </conditionalFormatting>
  <conditionalFormatting sqref="I10">
    <cfRule type="cellIs" priority="63" dxfId="0" operator="greaterThan">
      <formula>1000</formula>
    </cfRule>
  </conditionalFormatting>
  <conditionalFormatting sqref="J10">
    <cfRule type="cellIs" priority="64" dxfId="0" operator="greaterThan">
      <formula>1000</formula>
    </cfRule>
  </conditionalFormatting>
  <conditionalFormatting sqref="K10">
    <cfRule type="cellIs" priority="65" dxfId="0" operator="greaterThan">
      <formula>1000</formula>
    </cfRule>
  </conditionalFormatting>
  <conditionalFormatting sqref="L10">
    <cfRule type="cellIs" priority="66" dxfId="0" operator="greaterThan">
      <formula>1000</formula>
    </cfRule>
  </conditionalFormatting>
  <conditionalFormatting sqref="M10">
    <cfRule type="cellIs" priority="67" dxfId="0" operator="greaterThan">
      <formula>1000</formula>
    </cfRule>
  </conditionalFormatting>
  <conditionalFormatting sqref="N10">
    <cfRule type="cellIs" priority="68" dxfId="0" operator="greaterThan">
      <formula>1000</formula>
    </cfRule>
  </conditionalFormatting>
  <conditionalFormatting sqref="O10">
    <cfRule type="cellIs" priority="69" dxfId="0" operator="greaterThan">
      <formula>1000</formula>
    </cfRule>
  </conditionalFormatting>
  <conditionalFormatting sqref="P10">
    <cfRule type="cellIs" priority="70" dxfId="0" operator="greaterThan">
      <formula>1000</formula>
    </cfRule>
  </conditionalFormatting>
  <conditionalFormatting sqref="Q10">
    <cfRule type="cellIs" priority="71" dxfId="0" operator="greaterThan">
      <formula>1000</formula>
    </cfRule>
  </conditionalFormatting>
  <conditionalFormatting sqref="R10">
    <cfRule type="cellIs" priority="72" dxfId="0" operator="greaterThan">
      <formula>1000</formula>
    </cfRule>
  </conditionalFormatting>
  <conditionalFormatting sqref="S10">
    <cfRule type="cellIs" priority="73" dxfId="0" operator="greaterThan">
      <formula>1000</formula>
    </cfRule>
  </conditionalFormatting>
  <conditionalFormatting sqref="T10">
    <cfRule type="cellIs" priority="74" dxfId="0" operator="greaterThan">
      <formula>1000</formula>
    </cfRule>
  </conditionalFormatting>
  <conditionalFormatting sqref="U10">
    <cfRule type="cellIs" priority="75" dxfId="0" operator="greaterThan">
      <formula>1000</formula>
    </cfRule>
  </conditionalFormatting>
  <conditionalFormatting sqref="V10">
    <cfRule type="cellIs" priority="76" dxfId="0" operator="greaterThan">
      <formula>1000</formula>
    </cfRule>
  </conditionalFormatting>
  <conditionalFormatting sqref="D10">
    <cfRule type="cellIs" priority="77" dxfId="0" operator="greaterThan">
      <formula>1000</formula>
    </cfRule>
  </conditionalFormatting>
  <conditionalFormatting sqref="E10">
    <cfRule type="cellIs" priority="78" dxfId="0" operator="greaterThan">
      <formula>1000</formula>
    </cfRule>
  </conditionalFormatting>
  <conditionalFormatting sqref="F10">
    <cfRule type="cellIs" priority="79" dxfId="0" operator="greaterThan">
      <formula>1000</formula>
    </cfRule>
  </conditionalFormatting>
  <conditionalFormatting sqref="G10">
    <cfRule type="cellIs" priority="80" dxfId="0" operator="greaterThan">
      <formula>1000</formula>
    </cfRule>
  </conditionalFormatting>
  <conditionalFormatting sqref="H10">
    <cfRule type="cellIs" priority="81" dxfId="0" operator="greaterThan">
      <formula>1000</formula>
    </cfRule>
  </conditionalFormatting>
  <conditionalFormatting sqref="I10">
    <cfRule type="cellIs" priority="82" dxfId="0" operator="greaterThan">
      <formula>1000</formula>
    </cfRule>
  </conditionalFormatting>
  <conditionalFormatting sqref="J10">
    <cfRule type="cellIs" priority="83" dxfId="0" operator="greaterThan">
      <formula>1000</formula>
    </cfRule>
  </conditionalFormatting>
  <conditionalFormatting sqref="K10">
    <cfRule type="cellIs" priority="84" dxfId="0" operator="greaterThan">
      <formula>1000</formula>
    </cfRule>
  </conditionalFormatting>
  <conditionalFormatting sqref="L10">
    <cfRule type="cellIs" priority="85" dxfId="0" operator="greaterThan">
      <formula>1000</formula>
    </cfRule>
  </conditionalFormatting>
  <conditionalFormatting sqref="M10">
    <cfRule type="cellIs" priority="86" dxfId="0" operator="greaterThan">
      <formula>1000</formula>
    </cfRule>
  </conditionalFormatting>
  <conditionalFormatting sqref="N10">
    <cfRule type="cellIs" priority="87" dxfId="0" operator="greaterThan">
      <formula>1000</formula>
    </cfRule>
  </conditionalFormatting>
  <conditionalFormatting sqref="O10">
    <cfRule type="cellIs" priority="88" dxfId="0" operator="greaterThan">
      <formula>1000</formula>
    </cfRule>
  </conditionalFormatting>
  <conditionalFormatting sqref="P10">
    <cfRule type="cellIs" priority="89" dxfId="0" operator="greaterThan">
      <formula>1000</formula>
    </cfRule>
  </conditionalFormatting>
  <conditionalFormatting sqref="Q10">
    <cfRule type="cellIs" priority="90" dxfId="0" operator="greaterThan">
      <formula>1000</formula>
    </cfRule>
  </conditionalFormatting>
  <conditionalFormatting sqref="R10">
    <cfRule type="cellIs" priority="91" dxfId="0" operator="greaterThan">
      <formula>1000</formula>
    </cfRule>
  </conditionalFormatting>
  <conditionalFormatting sqref="S10">
    <cfRule type="cellIs" priority="92" dxfId="0" operator="greaterThan">
      <formula>1000</formula>
    </cfRule>
  </conditionalFormatting>
  <conditionalFormatting sqref="T10">
    <cfRule type="cellIs" priority="93" dxfId="0" operator="greaterThan">
      <formula>1000</formula>
    </cfRule>
  </conditionalFormatting>
  <conditionalFormatting sqref="U10">
    <cfRule type="cellIs" priority="94" dxfId="0" operator="greaterThan">
      <formula>1000</formula>
    </cfRule>
  </conditionalFormatting>
  <conditionalFormatting sqref="V10">
    <cfRule type="cellIs" priority="95" dxfId="0" operator="greaterThan">
      <formula>1000</formula>
    </cfRule>
  </conditionalFormatting>
  <conditionalFormatting sqref="D10">
    <cfRule type="cellIs" priority="96" dxfId="0" operator="greaterThan">
      <formula>1000</formula>
    </cfRule>
  </conditionalFormatting>
  <conditionalFormatting sqref="E10">
    <cfRule type="cellIs" priority="97" dxfId="0" operator="greaterThan">
      <formula>1000</formula>
    </cfRule>
  </conditionalFormatting>
  <conditionalFormatting sqref="F10">
    <cfRule type="cellIs" priority="98" dxfId="0" operator="greaterThan">
      <formula>1000</formula>
    </cfRule>
  </conditionalFormatting>
  <conditionalFormatting sqref="G10">
    <cfRule type="cellIs" priority="99" dxfId="0" operator="greaterThan">
      <formula>1000</formula>
    </cfRule>
  </conditionalFormatting>
  <conditionalFormatting sqref="H10">
    <cfRule type="cellIs" priority="100" dxfId="0" operator="greaterThan">
      <formula>1000</formula>
    </cfRule>
  </conditionalFormatting>
  <conditionalFormatting sqref="I10">
    <cfRule type="cellIs" priority="101" dxfId="0" operator="greaterThan">
      <formula>1000</formula>
    </cfRule>
  </conditionalFormatting>
  <conditionalFormatting sqref="J10">
    <cfRule type="cellIs" priority="102" dxfId="0" operator="greaterThan">
      <formula>1000</formula>
    </cfRule>
  </conditionalFormatting>
  <conditionalFormatting sqref="K10">
    <cfRule type="cellIs" priority="103" dxfId="0" operator="greaterThan">
      <formula>1000</formula>
    </cfRule>
  </conditionalFormatting>
  <conditionalFormatting sqref="L10">
    <cfRule type="cellIs" priority="104" dxfId="0" operator="greaterThan">
      <formula>1000</formula>
    </cfRule>
  </conditionalFormatting>
  <conditionalFormatting sqref="M10">
    <cfRule type="cellIs" priority="105" dxfId="0" operator="greaterThan">
      <formula>1000</formula>
    </cfRule>
  </conditionalFormatting>
  <conditionalFormatting sqref="N10">
    <cfRule type="cellIs" priority="106" dxfId="0" operator="greaterThan">
      <formula>1000</formula>
    </cfRule>
  </conditionalFormatting>
  <conditionalFormatting sqref="O10">
    <cfRule type="cellIs" priority="107" dxfId="0" operator="greaterThan">
      <formula>1000</formula>
    </cfRule>
  </conditionalFormatting>
  <conditionalFormatting sqref="P10">
    <cfRule type="cellIs" priority="108" dxfId="0" operator="greaterThan">
      <formula>1000</formula>
    </cfRule>
  </conditionalFormatting>
  <conditionalFormatting sqref="Q10">
    <cfRule type="cellIs" priority="109" dxfId="0" operator="greaterThan">
      <formula>1000</formula>
    </cfRule>
  </conditionalFormatting>
  <conditionalFormatting sqref="R10">
    <cfRule type="cellIs" priority="110" dxfId="0" operator="greaterThan">
      <formula>1000</formula>
    </cfRule>
  </conditionalFormatting>
  <conditionalFormatting sqref="S10">
    <cfRule type="cellIs" priority="111" dxfId="0" operator="greaterThan">
      <formula>1000</formula>
    </cfRule>
  </conditionalFormatting>
  <conditionalFormatting sqref="T10">
    <cfRule type="cellIs" priority="112" dxfId="0" operator="greaterThan">
      <formula>1000</formula>
    </cfRule>
  </conditionalFormatting>
  <conditionalFormatting sqref="U10">
    <cfRule type="cellIs" priority="113" dxfId="0" operator="greaterThan">
      <formula>1000</formula>
    </cfRule>
  </conditionalFormatting>
  <conditionalFormatting sqref="V10">
    <cfRule type="cellIs" priority="114" dxfId="0" operator="greaterThan">
      <formula>1000</formula>
    </cfRule>
  </conditionalFormatting>
  <conditionalFormatting sqref="D10">
    <cfRule type="cellIs" priority="115" dxfId="0" operator="greaterThan">
      <formula>1000</formula>
    </cfRule>
  </conditionalFormatting>
  <conditionalFormatting sqref="E10">
    <cfRule type="cellIs" priority="116" dxfId="0" operator="greaterThan">
      <formula>1000</formula>
    </cfRule>
  </conditionalFormatting>
  <conditionalFormatting sqref="F10">
    <cfRule type="cellIs" priority="117" dxfId="0" operator="greaterThan">
      <formula>1000</formula>
    </cfRule>
  </conditionalFormatting>
  <conditionalFormatting sqref="G10">
    <cfRule type="cellIs" priority="118" dxfId="0" operator="greaterThan">
      <formula>1000</formula>
    </cfRule>
  </conditionalFormatting>
  <conditionalFormatting sqref="H10">
    <cfRule type="cellIs" priority="119" dxfId="0" operator="greaterThan">
      <formula>1000</formula>
    </cfRule>
  </conditionalFormatting>
  <conditionalFormatting sqref="I10">
    <cfRule type="cellIs" priority="120" dxfId="0" operator="greaterThan">
      <formula>1000</formula>
    </cfRule>
  </conditionalFormatting>
  <conditionalFormatting sqref="J10">
    <cfRule type="cellIs" priority="121" dxfId="0" operator="greaterThan">
      <formula>1000</formula>
    </cfRule>
  </conditionalFormatting>
  <conditionalFormatting sqref="K10">
    <cfRule type="cellIs" priority="122" dxfId="0" operator="greaterThan">
      <formula>1000</formula>
    </cfRule>
  </conditionalFormatting>
  <conditionalFormatting sqref="L10">
    <cfRule type="cellIs" priority="123" dxfId="0" operator="greaterThan">
      <formula>1000</formula>
    </cfRule>
  </conditionalFormatting>
  <conditionalFormatting sqref="M10">
    <cfRule type="cellIs" priority="124" dxfId="0" operator="greaterThan">
      <formula>1000</formula>
    </cfRule>
  </conditionalFormatting>
  <conditionalFormatting sqref="N10">
    <cfRule type="cellIs" priority="125" dxfId="0" operator="greaterThan">
      <formula>1000</formula>
    </cfRule>
  </conditionalFormatting>
  <conditionalFormatting sqref="O10">
    <cfRule type="cellIs" priority="126" dxfId="0" operator="greaterThan">
      <formula>1000</formula>
    </cfRule>
  </conditionalFormatting>
  <conditionalFormatting sqref="P10">
    <cfRule type="cellIs" priority="127" dxfId="0" operator="greaterThan">
      <formula>1000</formula>
    </cfRule>
  </conditionalFormatting>
  <conditionalFormatting sqref="Q10">
    <cfRule type="cellIs" priority="128" dxfId="0" operator="greaterThan">
      <formula>1000</formula>
    </cfRule>
  </conditionalFormatting>
  <conditionalFormatting sqref="R10">
    <cfRule type="cellIs" priority="129" dxfId="0" operator="greaterThan">
      <formula>1000</formula>
    </cfRule>
  </conditionalFormatting>
  <conditionalFormatting sqref="S10">
    <cfRule type="cellIs" priority="130" dxfId="0" operator="greaterThan">
      <formula>1000</formula>
    </cfRule>
  </conditionalFormatting>
  <conditionalFormatting sqref="T10">
    <cfRule type="cellIs" priority="131" dxfId="0" operator="greaterThan">
      <formula>1000</formula>
    </cfRule>
  </conditionalFormatting>
  <conditionalFormatting sqref="U10">
    <cfRule type="cellIs" priority="132" dxfId="0" operator="greaterThan">
      <formula>1000</formula>
    </cfRule>
  </conditionalFormatting>
  <conditionalFormatting sqref="V10">
    <cfRule type="cellIs" priority="133" dxfId="0" operator="greaterThan">
      <formula>1000</formula>
    </cfRule>
  </conditionalFormatting>
  <conditionalFormatting sqref="D10">
    <cfRule type="cellIs" priority="134" dxfId="0" operator="greaterThan">
      <formula>1000</formula>
    </cfRule>
  </conditionalFormatting>
  <conditionalFormatting sqref="E10">
    <cfRule type="cellIs" priority="135" dxfId="0" operator="greaterThan">
      <formula>1000</formula>
    </cfRule>
  </conditionalFormatting>
  <conditionalFormatting sqref="F10">
    <cfRule type="cellIs" priority="136" dxfId="0" operator="greaterThan">
      <formula>1000</formula>
    </cfRule>
  </conditionalFormatting>
  <conditionalFormatting sqref="G10">
    <cfRule type="cellIs" priority="137" dxfId="0" operator="greaterThan">
      <formula>1000</formula>
    </cfRule>
  </conditionalFormatting>
  <conditionalFormatting sqref="H10">
    <cfRule type="cellIs" priority="138" dxfId="0" operator="greaterThan">
      <formula>1000</formula>
    </cfRule>
  </conditionalFormatting>
  <conditionalFormatting sqref="I10">
    <cfRule type="cellIs" priority="139" dxfId="0" operator="greaterThan">
      <formula>1000</formula>
    </cfRule>
  </conditionalFormatting>
  <conditionalFormatting sqref="J10">
    <cfRule type="cellIs" priority="140" dxfId="0" operator="greaterThan">
      <formula>1000</formula>
    </cfRule>
  </conditionalFormatting>
  <conditionalFormatting sqref="K10">
    <cfRule type="cellIs" priority="141" dxfId="0" operator="greaterThan">
      <formula>1000</formula>
    </cfRule>
  </conditionalFormatting>
  <conditionalFormatting sqref="L10">
    <cfRule type="cellIs" priority="142" dxfId="0" operator="greaterThan">
      <formula>1000</formula>
    </cfRule>
  </conditionalFormatting>
  <conditionalFormatting sqref="M10">
    <cfRule type="cellIs" priority="143" dxfId="0" operator="greaterThan">
      <formula>1000</formula>
    </cfRule>
  </conditionalFormatting>
  <conditionalFormatting sqref="N10">
    <cfRule type="cellIs" priority="144" dxfId="0" operator="greaterThan">
      <formula>1000</formula>
    </cfRule>
  </conditionalFormatting>
  <conditionalFormatting sqref="O10">
    <cfRule type="cellIs" priority="145" dxfId="0" operator="greaterThan">
      <formula>1000</formula>
    </cfRule>
  </conditionalFormatting>
  <conditionalFormatting sqref="P10">
    <cfRule type="cellIs" priority="146" dxfId="0" operator="greaterThan">
      <formula>1000</formula>
    </cfRule>
  </conditionalFormatting>
  <conditionalFormatting sqref="Q10">
    <cfRule type="cellIs" priority="147" dxfId="0" operator="greaterThan">
      <formula>1000</formula>
    </cfRule>
  </conditionalFormatting>
  <conditionalFormatting sqref="R10">
    <cfRule type="cellIs" priority="148" dxfId="0" operator="greaterThan">
      <formula>1000</formula>
    </cfRule>
  </conditionalFormatting>
  <conditionalFormatting sqref="S10">
    <cfRule type="cellIs" priority="149" dxfId="0" operator="greaterThan">
      <formula>1000</formula>
    </cfRule>
  </conditionalFormatting>
  <conditionalFormatting sqref="T10">
    <cfRule type="cellIs" priority="150" dxfId="0" operator="greaterThan">
      <formula>1000</formula>
    </cfRule>
  </conditionalFormatting>
  <conditionalFormatting sqref="U10">
    <cfRule type="cellIs" priority="151" dxfId="0" operator="greaterThan">
      <formula>1000</formula>
    </cfRule>
  </conditionalFormatting>
  <conditionalFormatting sqref="V10">
    <cfRule type="cellIs" priority="152" dxfId="0" operator="greaterThan">
      <formula>1000</formula>
    </cfRule>
  </conditionalFormatting>
  <conditionalFormatting sqref="D10">
    <cfRule type="cellIs" priority="153" dxfId="0" operator="greaterThan">
      <formula>1000</formula>
    </cfRule>
  </conditionalFormatting>
  <conditionalFormatting sqref="E10">
    <cfRule type="cellIs" priority="154" dxfId="0" operator="greaterThan">
      <formula>1000</formula>
    </cfRule>
  </conditionalFormatting>
  <conditionalFormatting sqref="F10">
    <cfRule type="cellIs" priority="155" dxfId="0" operator="greaterThan">
      <formula>1000</formula>
    </cfRule>
  </conditionalFormatting>
  <conditionalFormatting sqref="G10">
    <cfRule type="cellIs" priority="156" dxfId="0" operator="greaterThan">
      <formula>1000</formula>
    </cfRule>
  </conditionalFormatting>
  <conditionalFormatting sqref="H10">
    <cfRule type="cellIs" priority="157" dxfId="0" operator="greaterThan">
      <formula>1000</formula>
    </cfRule>
  </conditionalFormatting>
  <conditionalFormatting sqref="I10">
    <cfRule type="cellIs" priority="158" dxfId="0" operator="greaterThan">
      <formula>1000</formula>
    </cfRule>
  </conditionalFormatting>
  <conditionalFormatting sqref="J10">
    <cfRule type="cellIs" priority="159" dxfId="0" operator="greaterThan">
      <formula>1000</formula>
    </cfRule>
  </conditionalFormatting>
  <conditionalFormatting sqref="K10">
    <cfRule type="cellIs" priority="160" dxfId="0" operator="greaterThan">
      <formula>1000</formula>
    </cfRule>
  </conditionalFormatting>
  <conditionalFormatting sqref="L10">
    <cfRule type="cellIs" priority="161" dxfId="0" operator="greaterThan">
      <formula>1000</formula>
    </cfRule>
  </conditionalFormatting>
  <conditionalFormatting sqref="M10">
    <cfRule type="cellIs" priority="162" dxfId="0" operator="greaterThan">
      <formula>1000</formula>
    </cfRule>
  </conditionalFormatting>
  <conditionalFormatting sqref="N10">
    <cfRule type="cellIs" priority="163" dxfId="0" operator="greaterThan">
      <formula>1000</formula>
    </cfRule>
  </conditionalFormatting>
  <conditionalFormatting sqref="O10">
    <cfRule type="cellIs" priority="164" dxfId="0" operator="greaterThan">
      <formula>1000</formula>
    </cfRule>
  </conditionalFormatting>
  <conditionalFormatting sqref="P10">
    <cfRule type="cellIs" priority="165" dxfId="0" operator="greaterThan">
      <formula>1000</formula>
    </cfRule>
  </conditionalFormatting>
  <conditionalFormatting sqref="Q10">
    <cfRule type="cellIs" priority="166" dxfId="0" operator="greaterThan">
      <formula>1000</formula>
    </cfRule>
  </conditionalFormatting>
  <conditionalFormatting sqref="R10">
    <cfRule type="cellIs" priority="167" dxfId="0" operator="greaterThan">
      <formula>1000</formula>
    </cfRule>
  </conditionalFormatting>
  <conditionalFormatting sqref="S10">
    <cfRule type="cellIs" priority="168" dxfId="0" operator="greaterThan">
      <formula>1000</formula>
    </cfRule>
  </conditionalFormatting>
  <conditionalFormatting sqref="T10">
    <cfRule type="cellIs" priority="169" dxfId="0" operator="greaterThan">
      <formula>1000</formula>
    </cfRule>
  </conditionalFormatting>
  <conditionalFormatting sqref="U10">
    <cfRule type="cellIs" priority="170" dxfId="0" operator="greaterThan">
      <formula>1000</formula>
    </cfRule>
  </conditionalFormatting>
  <conditionalFormatting sqref="V10">
    <cfRule type="cellIs" priority="171" dxfId="0" operator="greaterThan">
      <formula>1000</formula>
    </cfRule>
  </conditionalFormatting>
  <conditionalFormatting sqref="D10">
    <cfRule type="cellIs" priority="172" dxfId="0" operator="greaterThan">
      <formula>1000</formula>
    </cfRule>
  </conditionalFormatting>
  <conditionalFormatting sqref="E10">
    <cfRule type="cellIs" priority="173" dxfId="0" operator="greaterThan">
      <formula>1000</formula>
    </cfRule>
  </conditionalFormatting>
  <conditionalFormatting sqref="F10">
    <cfRule type="cellIs" priority="174" dxfId="0" operator="greaterThan">
      <formula>1000</formula>
    </cfRule>
  </conditionalFormatting>
  <conditionalFormatting sqref="G10">
    <cfRule type="cellIs" priority="175" dxfId="0" operator="greaterThan">
      <formula>1000</formula>
    </cfRule>
  </conditionalFormatting>
  <conditionalFormatting sqref="H10">
    <cfRule type="cellIs" priority="176" dxfId="0" operator="greaterThan">
      <formula>1000</formula>
    </cfRule>
  </conditionalFormatting>
  <conditionalFormatting sqref="I10">
    <cfRule type="cellIs" priority="177" dxfId="0" operator="greaterThan">
      <formula>1000</formula>
    </cfRule>
  </conditionalFormatting>
  <conditionalFormatting sqref="J10">
    <cfRule type="cellIs" priority="178" dxfId="0" operator="greaterThan">
      <formula>1000</formula>
    </cfRule>
  </conditionalFormatting>
  <conditionalFormatting sqref="K10">
    <cfRule type="cellIs" priority="179" dxfId="0" operator="greaterThan">
      <formula>1000</formula>
    </cfRule>
  </conditionalFormatting>
  <conditionalFormatting sqref="L10">
    <cfRule type="cellIs" priority="180" dxfId="0" operator="greaterThan">
      <formula>1000</formula>
    </cfRule>
  </conditionalFormatting>
  <conditionalFormatting sqref="M10">
    <cfRule type="cellIs" priority="181" dxfId="0" operator="greaterThan">
      <formula>1000</formula>
    </cfRule>
  </conditionalFormatting>
  <conditionalFormatting sqref="N10">
    <cfRule type="cellIs" priority="182" dxfId="0" operator="greaterThan">
      <formula>1000</formula>
    </cfRule>
  </conditionalFormatting>
  <conditionalFormatting sqref="O10">
    <cfRule type="cellIs" priority="183" dxfId="0" operator="greaterThan">
      <formula>1000</formula>
    </cfRule>
  </conditionalFormatting>
  <conditionalFormatting sqref="P10">
    <cfRule type="cellIs" priority="184" dxfId="0" operator="greaterThan">
      <formula>1000</formula>
    </cfRule>
  </conditionalFormatting>
  <conditionalFormatting sqref="Q10">
    <cfRule type="cellIs" priority="185" dxfId="0" operator="greaterThan">
      <formula>1000</formula>
    </cfRule>
  </conditionalFormatting>
  <conditionalFormatting sqref="R10">
    <cfRule type="cellIs" priority="186" dxfId="0" operator="greaterThan">
      <formula>1000</formula>
    </cfRule>
  </conditionalFormatting>
  <conditionalFormatting sqref="S10">
    <cfRule type="cellIs" priority="187" dxfId="0" operator="greaterThan">
      <formula>1000</formula>
    </cfRule>
  </conditionalFormatting>
  <conditionalFormatting sqref="T10">
    <cfRule type="cellIs" priority="188" dxfId="0" operator="greaterThan">
      <formula>1000</formula>
    </cfRule>
  </conditionalFormatting>
  <conditionalFormatting sqref="U10">
    <cfRule type="cellIs" priority="189" dxfId="0" operator="greaterThan">
      <formula>1000</formula>
    </cfRule>
  </conditionalFormatting>
  <conditionalFormatting sqref="V10">
    <cfRule type="cellIs" priority="190" dxfId="0" operator="greaterThan">
      <formula>1000</formula>
    </cfRule>
  </conditionalFormatting>
  <conditionalFormatting sqref="D10">
    <cfRule type="cellIs" priority="191" dxfId="0" operator="greaterThan">
      <formula>1000</formula>
    </cfRule>
  </conditionalFormatting>
  <conditionalFormatting sqref="E10">
    <cfRule type="cellIs" priority="192" dxfId="0" operator="greaterThan">
      <formula>1000</formula>
    </cfRule>
  </conditionalFormatting>
  <conditionalFormatting sqref="F10">
    <cfRule type="cellIs" priority="193" dxfId="0" operator="greaterThan">
      <formula>1000</formula>
    </cfRule>
  </conditionalFormatting>
  <conditionalFormatting sqref="G10">
    <cfRule type="cellIs" priority="194" dxfId="0" operator="greaterThan">
      <formula>1000</formula>
    </cfRule>
  </conditionalFormatting>
  <conditionalFormatting sqref="H10">
    <cfRule type="cellIs" priority="195" dxfId="0" operator="greaterThan">
      <formula>1000</formula>
    </cfRule>
  </conditionalFormatting>
  <conditionalFormatting sqref="I10">
    <cfRule type="cellIs" priority="196" dxfId="0" operator="greaterThan">
      <formula>1000</formula>
    </cfRule>
  </conditionalFormatting>
  <conditionalFormatting sqref="J10">
    <cfRule type="cellIs" priority="197" dxfId="0" operator="greaterThan">
      <formula>1000</formula>
    </cfRule>
  </conditionalFormatting>
  <conditionalFormatting sqref="K10">
    <cfRule type="cellIs" priority="198" dxfId="0" operator="greaterThan">
      <formula>1000</formula>
    </cfRule>
  </conditionalFormatting>
  <conditionalFormatting sqref="L10">
    <cfRule type="cellIs" priority="199" dxfId="0" operator="greaterThan">
      <formula>1000</formula>
    </cfRule>
  </conditionalFormatting>
  <conditionalFormatting sqref="M10">
    <cfRule type="cellIs" priority="200" dxfId="0" operator="greaterThan">
      <formula>1000</formula>
    </cfRule>
  </conditionalFormatting>
  <conditionalFormatting sqref="N10">
    <cfRule type="cellIs" priority="201" dxfId="0" operator="greaterThan">
      <formula>1000</formula>
    </cfRule>
  </conditionalFormatting>
  <conditionalFormatting sqref="O10">
    <cfRule type="cellIs" priority="202" dxfId="0" operator="greaterThan">
      <formula>1000</formula>
    </cfRule>
  </conditionalFormatting>
  <conditionalFormatting sqref="P10">
    <cfRule type="cellIs" priority="203" dxfId="0" operator="greaterThan">
      <formula>1000</formula>
    </cfRule>
  </conditionalFormatting>
  <conditionalFormatting sqref="Q10">
    <cfRule type="cellIs" priority="204" dxfId="0" operator="greaterThan">
      <formula>1000</formula>
    </cfRule>
  </conditionalFormatting>
  <conditionalFormatting sqref="R10">
    <cfRule type="cellIs" priority="205" dxfId="0" operator="greaterThan">
      <formula>1000</formula>
    </cfRule>
  </conditionalFormatting>
  <conditionalFormatting sqref="S10">
    <cfRule type="cellIs" priority="206" dxfId="0" operator="greaterThan">
      <formula>1000</formula>
    </cfRule>
  </conditionalFormatting>
  <conditionalFormatting sqref="T10">
    <cfRule type="cellIs" priority="207" dxfId="0" operator="greaterThan">
      <formula>1000</formula>
    </cfRule>
  </conditionalFormatting>
  <conditionalFormatting sqref="U10">
    <cfRule type="cellIs" priority="208" dxfId="0" operator="greaterThan">
      <formula>1000</formula>
    </cfRule>
  </conditionalFormatting>
  <conditionalFormatting sqref="V10">
    <cfRule type="cellIs" priority="209" dxfId="0" operator="greaterThan">
      <formula>1000</formula>
    </cfRule>
  </conditionalFormatting>
  <conditionalFormatting sqref="D10">
    <cfRule type="cellIs" priority="210" dxfId="0" operator="greaterThan">
      <formula>1000</formula>
    </cfRule>
  </conditionalFormatting>
  <conditionalFormatting sqref="E10">
    <cfRule type="cellIs" priority="211" dxfId="0" operator="greaterThan">
      <formula>1000</formula>
    </cfRule>
  </conditionalFormatting>
  <conditionalFormatting sqref="F10">
    <cfRule type="cellIs" priority="212" dxfId="0" operator="greaterThan">
      <formula>1000</formula>
    </cfRule>
  </conditionalFormatting>
  <conditionalFormatting sqref="G10">
    <cfRule type="cellIs" priority="213" dxfId="0" operator="greaterThan">
      <formula>1000</formula>
    </cfRule>
  </conditionalFormatting>
  <conditionalFormatting sqref="H10">
    <cfRule type="cellIs" priority="214" dxfId="0" operator="greaterThan">
      <formula>1000</formula>
    </cfRule>
  </conditionalFormatting>
  <conditionalFormatting sqref="I10">
    <cfRule type="cellIs" priority="215" dxfId="0" operator="greaterThan">
      <formula>1000</formula>
    </cfRule>
  </conditionalFormatting>
  <conditionalFormatting sqref="J10">
    <cfRule type="cellIs" priority="216" dxfId="0" operator="greaterThan">
      <formula>1000</formula>
    </cfRule>
  </conditionalFormatting>
  <conditionalFormatting sqref="K10">
    <cfRule type="cellIs" priority="217" dxfId="0" operator="greaterThan">
      <formula>1000</formula>
    </cfRule>
  </conditionalFormatting>
  <conditionalFormatting sqref="L10">
    <cfRule type="cellIs" priority="218" dxfId="0" operator="greaterThan">
      <formula>1000</formula>
    </cfRule>
  </conditionalFormatting>
  <conditionalFormatting sqref="M10">
    <cfRule type="cellIs" priority="219" dxfId="0" operator="greaterThan">
      <formula>1000</formula>
    </cfRule>
  </conditionalFormatting>
  <conditionalFormatting sqref="N10">
    <cfRule type="cellIs" priority="220" dxfId="0" operator="greaterThan">
      <formula>1000</formula>
    </cfRule>
  </conditionalFormatting>
  <conditionalFormatting sqref="O10">
    <cfRule type="cellIs" priority="221" dxfId="0" operator="greaterThan">
      <formula>1000</formula>
    </cfRule>
  </conditionalFormatting>
  <conditionalFormatting sqref="P10">
    <cfRule type="cellIs" priority="222" dxfId="0" operator="greaterThan">
      <formula>1000</formula>
    </cfRule>
  </conditionalFormatting>
  <conditionalFormatting sqref="Q10">
    <cfRule type="cellIs" priority="223" dxfId="0" operator="greaterThan">
      <formula>1000</formula>
    </cfRule>
  </conditionalFormatting>
  <conditionalFormatting sqref="R10">
    <cfRule type="cellIs" priority="224" dxfId="0" operator="greaterThan">
      <formula>1000</formula>
    </cfRule>
  </conditionalFormatting>
  <conditionalFormatting sqref="S10">
    <cfRule type="cellIs" priority="225" dxfId="0" operator="greaterThan">
      <formula>1000</formula>
    </cfRule>
  </conditionalFormatting>
  <conditionalFormatting sqref="T10">
    <cfRule type="cellIs" priority="226" dxfId="0" operator="greaterThan">
      <formula>1000</formula>
    </cfRule>
  </conditionalFormatting>
  <conditionalFormatting sqref="U10">
    <cfRule type="cellIs" priority="227" dxfId="0" operator="greaterThan">
      <formula>1000</formula>
    </cfRule>
  </conditionalFormatting>
  <conditionalFormatting sqref="V10">
    <cfRule type="cellIs" priority="228" dxfId="0" operator="greaterThan">
      <formula>1000</formula>
    </cfRule>
  </conditionalFormatting>
  <conditionalFormatting sqref="D10">
    <cfRule type="cellIs" priority="229" dxfId="0" operator="greaterThan">
      <formula>1000</formula>
    </cfRule>
  </conditionalFormatting>
  <conditionalFormatting sqref="E10">
    <cfRule type="cellIs" priority="230" dxfId="0" operator="greaterThan">
      <formula>1000</formula>
    </cfRule>
  </conditionalFormatting>
  <conditionalFormatting sqref="F10">
    <cfRule type="cellIs" priority="231" dxfId="0" operator="greaterThan">
      <formula>1000</formula>
    </cfRule>
  </conditionalFormatting>
  <conditionalFormatting sqref="G10">
    <cfRule type="cellIs" priority="232" dxfId="0" operator="greaterThan">
      <formula>1000</formula>
    </cfRule>
  </conditionalFormatting>
  <conditionalFormatting sqref="H10">
    <cfRule type="cellIs" priority="233" dxfId="0" operator="greaterThan">
      <formula>1000</formula>
    </cfRule>
  </conditionalFormatting>
  <conditionalFormatting sqref="I10">
    <cfRule type="cellIs" priority="234" dxfId="0" operator="greaterThan">
      <formula>1000</formula>
    </cfRule>
  </conditionalFormatting>
  <conditionalFormatting sqref="J10">
    <cfRule type="cellIs" priority="235" dxfId="0" operator="greaterThan">
      <formula>1000</formula>
    </cfRule>
  </conditionalFormatting>
  <conditionalFormatting sqref="K10">
    <cfRule type="cellIs" priority="236" dxfId="0" operator="greaterThan">
      <formula>1000</formula>
    </cfRule>
  </conditionalFormatting>
  <conditionalFormatting sqref="L10">
    <cfRule type="cellIs" priority="237" dxfId="0" operator="greaterThan">
      <formula>1000</formula>
    </cfRule>
  </conditionalFormatting>
  <conditionalFormatting sqref="M10">
    <cfRule type="cellIs" priority="238" dxfId="0" operator="greaterThan">
      <formula>1000</formula>
    </cfRule>
  </conditionalFormatting>
  <conditionalFormatting sqref="N10">
    <cfRule type="cellIs" priority="239" dxfId="0" operator="greaterThan">
      <formula>1000</formula>
    </cfRule>
  </conditionalFormatting>
  <conditionalFormatting sqref="O10">
    <cfRule type="cellIs" priority="240" dxfId="0" operator="greaterThan">
      <formula>1000</formula>
    </cfRule>
  </conditionalFormatting>
  <conditionalFormatting sqref="P10">
    <cfRule type="cellIs" priority="241" dxfId="0" operator="greaterThan">
      <formula>1000</formula>
    </cfRule>
  </conditionalFormatting>
  <conditionalFormatting sqref="Q10">
    <cfRule type="cellIs" priority="242" dxfId="0" operator="greaterThan">
      <formula>1000</formula>
    </cfRule>
  </conditionalFormatting>
  <conditionalFormatting sqref="R10">
    <cfRule type="cellIs" priority="243" dxfId="0" operator="greaterThan">
      <formula>1000</formula>
    </cfRule>
  </conditionalFormatting>
  <conditionalFormatting sqref="S10">
    <cfRule type="cellIs" priority="244" dxfId="0" operator="greaterThan">
      <formula>1000</formula>
    </cfRule>
  </conditionalFormatting>
  <conditionalFormatting sqref="T10">
    <cfRule type="cellIs" priority="245" dxfId="0" operator="greaterThan">
      <formula>1000</formula>
    </cfRule>
  </conditionalFormatting>
  <conditionalFormatting sqref="U10">
    <cfRule type="cellIs" priority="246" dxfId="0" operator="greaterThan">
      <formula>1000</formula>
    </cfRule>
  </conditionalFormatting>
  <conditionalFormatting sqref="V10">
    <cfRule type="cellIs" priority="247" dxfId="0" operator="greaterThan">
      <formula>1000</formula>
    </cfRule>
  </conditionalFormatting>
  <conditionalFormatting sqref="D10">
    <cfRule type="cellIs" priority="248" dxfId="0" operator="greaterThan">
      <formula>1000</formula>
    </cfRule>
  </conditionalFormatting>
  <conditionalFormatting sqref="E10">
    <cfRule type="cellIs" priority="249" dxfId="0" operator="greaterThan">
      <formula>1000</formula>
    </cfRule>
  </conditionalFormatting>
  <conditionalFormatting sqref="F10">
    <cfRule type="cellIs" priority="250" dxfId="0" operator="greaterThan">
      <formula>1000</formula>
    </cfRule>
  </conditionalFormatting>
  <conditionalFormatting sqref="G10">
    <cfRule type="cellIs" priority="251" dxfId="0" operator="greaterThan">
      <formula>1000</formula>
    </cfRule>
  </conditionalFormatting>
  <conditionalFormatting sqref="H10">
    <cfRule type="cellIs" priority="252" dxfId="0" operator="greaterThan">
      <formula>1000</formula>
    </cfRule>
  </conditionalFormatting>
  <conditionalFormatting sqref="I10">
    <cfRule type="cellIs" priority="253" dxfId="0" operator="greaterThan">
      <formula>1000</formula>
    </cfRule>
  </conditionalFormatting>
  <conditionalFormatting sqref="J10">
    <cfRule type="cellIs" priority="254" dxfId="0" operator="greaterThan">
      <formula>1000</formula>
    </cfRule>
  </conditionalFormatting>
  <conditionalFormatting sqref="K10">
    <cfRule type="cellIs" priority="255" dxfId="0" operator="greaterThan">
      <formula>1000</formula>
    </cfRule>
  </conditionalFormatting>
  <conditionalFormatting sqref="L10">
    <cfRule type="cellIs" priority="256" dxfId="0" operator="greaterThan">
      <formula>1000</formula>
    </cfRule>
  </conditionalFormatting>
  <conditionalFormatting sqref="M10">
    <cfRule type="cellIs" priority="257" dxfId="0" operator="greaterThan">
      <formula>1000</formula>
    </cfRule>
  </conditionalFormatting>
  <conditionalFormatting sqref="N10">
    <cfRule type="cellIs" priority="258" dxfId="0" operator="greaterThan">
      <formula>1000</formula>
    </cfRule>
  </conditionalFormatting>
  <conditionalFormatting sqref="O10">
    <cfRule type="cellIs" priority="259" dxfId="0" operator="greaterThan">
      <formula>1000</formula>
    </cfRule>
  </conditionalFormatting>
  <conditionalFormatting sqref="P10">
    <cfRule type="cellIs" priority="260" dxfId="0" operator="greaterThan">
      <formula>1000</formula>
    </cfRule>
  </conditionalFormatting>
  <conditionalFormatting sqref="Q10">
    <cfRule type="cellIs" priority="261" dxfId="0" operator="greaterThan">
      <formula>1000</formula>
    </cfRule>
  </conditionalFormatting>
  <conditionalFormatting sqref="R10">
    <cfRule type="cellIs" priority="262" dxfId="0" operator="greaterThan">
      <formula>1000</formula>
    </cfRule>
  </conditionalFormatting>
  <conditionalFormatting sqref="S10">
    <cfRule type="cellIs" priority="263" dxfId="0" operator="greaterThan">
      <formula>1000</formula>
    </cfRule>
  </conditionalFormatting>
  <conditionalFormatting sqref="T10">
    <cfRule type="cellIs" priority="264" dxfId="0" operator="greaterThan">
      <formula>1000</formula>
    </cfRule>
  </conditionalFormatting>
  <conditionalFormatting sqref="U10">
    <cfRule type="cellIs" priority="265" dxfId="0" operator="greaterThan">
      <formula>1000</formula>
    </cfRule>
  </conditionalFormatting>
  <conditionalFormatting sqref="V10">
    <cfRule type="cellIs" priority="266" dxfId="0" operator="greaterThan">
      <formula>1000</formula>
    </cfRule>
  </conditionalFormatting>
  <conditionalFormatting sqref="D10">
    <cfRule type="cellIs" priority="267" dxfId="0" operator="greaterThan">
      <formula>1000</formula>
    </cfRule>
  </conditionalFormatting>
  <conditionalFormatting sqref="E10">
    <cfRule type="cellIs" priority="268" dxfId="0" operator="greaterThan">
      <formula>1000</formula>
    </cfRule>
  </conditionalFormatting>
  <conditionalFormatting sqref="F10">
    <cfRule type="cellIs" priority="269" dxfId="0" operator="greaterThan">
      <formula>1000</formula>
    </cfRule>
  </conditionalFormatting>
  <conditionalFormatting sqref="G10">
    <cfRule type="cellIs" priority="270" dxfId="0" operator="greaterThan">
      <formula>1000</formula>
    </cfRule>
  </conditionalFormatting>
  <conditionalFormatting sqref="H10">
    <cfRule type="cellIs" priority="271" dxfId="0" operator="greaterThan">
      <formula>1000</formula>
    </cfRule>
  </conditionalFormatting>
  <conditionalFormatting sqref="I10">
    <cfRule type="cellIs" priority="272" dxfId="0" operator="greaterThan">
      <formula>1000</formula>
    </cfRule>
  </conditionalFormatting>
  <conditionalFormatting sqref="J10">
    <cfRule type="cellIs" priority="273" dxfId="0" operator="greaterThan">
      <formula>1000</formula>
    </cfRule>
  </conditionalFormatting>
  <conditionalFormatting sqref="K10">
    <cfRule type="cellIs" priority="274" dxfId="0" operator="greaterThan">
      <formula>1000</formula>
    </cfRule>
  </conditionalFormatting>
  <conditionalFormatting sqref="L10">
    <cfRule type="cellIs" priority="275" dxfId="0" operator="greaterThan">
      <formula>1000</formula>
    </cfRule>
  </conditionalFormatting>
  <conditionalFormatting sqref="M10">
    <cfRule type="cellIs" priority="276" dxfId="0" operator="greaterThan">
      <formula>1000</formula>
    </cfRule>
  </conditionalFormatting>
  <conditionalFormatting sqref="N10">
    <cfRule type="cellIs" priority="277" dxfId="0" operator="greaterThan">
      <formula>1000</formula>
    </cfRule>
  </conditionalFormatting>
  <conditionalFormatting sqref="O10">
    <cfRule type="cellIs" priority="278" dxfId="0" operator="greaterThan">
      <formula>1000</formula>
    </cfRule>
  </conditionalFormatting>
  <conditionalFormatting sqref="P10">
    <cfRule type="cellIs" priority="279" dxfId="0" operator="greaterThan">
      <formula>1000</formula>
    </cfRule>
  </conditionalFormatting>
  <conditionalFormatting sqref="Q10">
    <cfRule type="cellIs" priority="280" dxfId="0" operator="greaterThan">
      <formula>1000</formula>
    </cfRule>
  </conditionalFormatting>
  <conditionalFormatting sqref="R10">
    <cfRule type="cellIs" priority="281" dxfId="0" operator="greaterThan">
      <formula>1000</formula>
    </cfRule>
  </conditionalFormatting>
  <conditionalFormatting sqref="S10">
    <cfRule type="cellIs" priority="282" dxfId="0" operator="greaterThan">
      <formula>1000</formula>
    </cfRule>
  </conditionalFormatting>
  <conditionalFormatting sqref="T10">
    <cfRule type="cellIs" priority="283" dxfId="0" operator="greaterThan">
      <formula>1000</formula>
    </cfRule>
  </conditionalFormatting>
  <conditionalFormatting sqref="U10">
    <cfRule type="cellIs" priority="284" dxfId="0" operator="greaterThan">
      <formula>1000</formula>
    </cfRule>
  </conditionalFormatting>
  <conditionalFormatting sqref="V10">
    <cfRule type="cellIs" priority="285" dxfId="0" operator="greaterThan">
      <formula>1000</formula>
    </cfRule>
  </conditionalFormatting>
  <conditionalFormatting sqref="D10">
    <cfRule type="cellIs" priority="286" dxfId="0" operator="greaterThan">
      <formula>1000</formula>
    </cfRule>
  </conditionalFormatting>
  <conditionalFormatting sqref="E10">
    <cfRule type="cellIs" priority="287" dxfId="0" operator="greaterThan">
      <formula>1000</formula>
    </cfRule>
  </conditionalFormatting>
  <conditionalFormatting sqref="F10">
    <cfRule type="cellIs" priority="288" dxfId="0" operator="greaterThan">
      <formula>1000</formula>
    </cfRule>
  </conditionalFormatting>
  <conditionalFormatting sqref="G10">
    <cfRule type="cellIs" priority="289" dxfId="0" operator="greaterThan">
      <formula>1000</formula>
    </cfRule>
  </conditionalFormatting>
  <conditionalFormatting sqref="H10">
    <cfRule type="cellIs" priority="290" dxfId="0" operator="greaterThan">
      <formula>1000</formula>
    </cfRule>
  </conditionalFormatting>
  <conditionalFormatting sqref="I10">
    <cfRule type="cellIs" priority="291" dxfId="0" operator="greaterThan">
      <formula>1000</formula>
    </cfRule>
  </conditionalFormatting>
  <conditionalFormatting sqref="J10">
    <cfRule type="cellIs" priority="292" dxfId="0" operator="greaterThan">
      <formula>1000</formula>
    </cfRule>
  </conditionalFormatting>
  <conditionalFormatting sqref="K10">
    <cfRule type="cellIs" priority="293" dxfId="0" operator="greaterThan">
      <formula>1000</formula>
    </cfRule>
  </conditionalFormatting>
  <conditionalFormatting sqref="L10">
    <cfRule type="cellIs" priority="294" dxfId="0" operator="greaterThan">
      <formula>1000</formula>
    </cfRule>
  </conditionalFormatting>
  <conditionalFormatting sqref="M10">
    <cfRule type="cellIs" priority="295" dxfId="0" operator="greaterThan">
      <formula>1000</formula>
    </cfRule>
  </conditionalFormatting>
  <conditionalFormatting sqref="N10">
    <cfRule type="cellIs" priority="296" dxfId="0" operator="greaterThan">
      <formula>1000</formula>
    </cfRule>
  </conditionalFormatting>
  <conditionalFormatting sqref="O10">
    <cfRule type="cellIs" priority="297" dxfId="0" operator="greaterThan">
      <formula>1000</formula>
    </cfRule>
  </conditionalFormatting>
  <conditionalFormatting sqref="P10">
    <cfRule type="cellIs" priority="298" dxfId="0" operator="greaterThan">
      <formula>1000</formula>
    </cfRule>
  </conditionalFormatting>
  <conditionalFormatting sqref="Q10">
    <cfRule type="cellIs" priority="299" dxfId="0" operator="greaterThan">
      <formula>1000</formula>
    </cfRule>
  </conditionalFormatting>
  <conditionalFormatting sqref="R10">
    <cfRule type="cellIs" priority="300" dxfId="0" operator="greaterThan">
      <formula>1000</formula>
    </cfRule>
  </conditionalFormatting>
  <conditionalFormatting sqref="S10">
    <cfRule type="cellIs" priority="301" dxfId="0" operator="greaterThan">
      <formula>1000</formula>
    </cfRule>
  </conditionalFormatting>
  <conditionalFormatting sqref="T10">
    <cfRule type="cellIs" priority="302" dxfId="0" operator="greaterThan">
      <formula>1000</formula>
    </cfRule>
  </conditionalFormatting>
  <conditionalFormatting sqref="U10">
    <cfRule type="cellIs" priority="303" dxfId="0" operator="greaterThan">
      <formula>1000</formula>
    </cfRule>
  </conditionalFormatting>
  <conditionalFormatting sqref="V10">
    <cfRule type="cellIs" priority="304" dxfId="0" operator="greaterThan">
      <formula>1000</formula>
    </cfRule>
  </conditionalFormatting>
  <printOptions gridLines="1" horizontalCentered="1"/>
  <pageMargins left="0" right="0" top="1" bottom="1" header="0.5" footer="0.5"/>
  <pageSetup fitToHeight="10" orientation="landscape" pageOrder="overThenDown" paperSize="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5"/>
  <sheetViews>
    <sheetView workbookViewId="0" topLeftCell="A1">
      <pane xSplit="3" ySplit="10" topLeftCell="D11" activePane="bottomRight" state="frozen"/>
      <selection pane="topLeft" activeCell="A1" sqref="A1"/>
      <selection pane="bottomLeft" activeCell="A11" sqref="A11"/>
      <selection pane="topRight" activeCell="D1" sqref="D1"/>
      <selection pane="bottomRight" activeCell="D11" sqref="D11"/>
    </sheetView>
  </sheetViews>
  <sheetFormatPr defaultColWidth="10.0042857142857" defaultRowHeight="13.5" customHeight="1"/>
  <cols>
    <col min="1" max="1" width="9.28571428571429" style="3" customWidth="1"/>
    <col min="2" max="2" width="9.14285714285714" style="3" hidden="1" customWidth="1"/>
    <col min="3" max="3" width="45.7142857142857" style="3" customWidth="1"/>
    <col min="4" max="4" width="12.8571428571429" style="3" customWidth="1"/>
    <col min="5" max="5" width="13.7142857142857" style="3" customWidth="1"/>
    <col min="6" max="6" width="14" style="3" customWidth="1"/>
    <col min="7" max="8" width="9.14285714285714" style="3" hidden="1" customWidth="1"/>
    <col min="9" max="9" width="13.1428571428571" style="3" customWidth="1"/>
    <col min="10" max="10" width="17.8571428571429" style="3" customWidth="1"/>
    <col min="11" max="11" width="18.7142857142857" style="3" customWidth="1"/>
    <col min="12" max="17" width="15.8571428571429" style="3" customWidth="1"/>
    <col min="18" max="18" width="14.1428571428571" style="3" customWidth="1"/>
    <col min="19" max="19" width="14.2857142857143" style="3" customWidth="1"/>
    <col min="20" max="20" width="13.1428571428571" style="3" customWidth="1"/>
    <col min="21" max="21" width="14.7142857142857" style="3" customWidth="1"/>
    <col min="22" max="22" width="15" style="3" customWidth="1"/>
    <col min="23" max="34" width="9.14285714285714" style="3" hidden="1" customWidth="1"/>
    <col min="35" max="36" width="9.28571428571429" style="3" customWidth="1"/>
    <col min="37" max="16384" width="9.14285714285714" style="2" customWidth="1"/>
  </cols>
  <sheetData>
    <row r="1" spans="8:22" ht="12.75" customHeight="1">
      <c r="H1" s="45"/>
      <c r="J1" s="57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3:35" ht="27" customHeight="1">
      <c r="C2" s="46" t="s">
        <v>176</v>
      </c>
      <c r="D2" s="48"/>
      <c r="E2" s="48"/>
      <c r="F2" s="48"/>
      <c r="G2" s="54"/>
      <c r="H2" s="54"/>
      <c r="I2" s="54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AI2" s="45" t="s">
        <v>187</v>
      </c>
    </row>
    <row r="3" spans="3:22" ht="28.5" customHeight="1">
      <c r="C3" s="47" t="str">
        <f>"Fiscal Year "&amp;J7</f>
        <v>Fiscal Year 2020 Budget</v>
      </c>
      <c r="D3" s="49"/>
      <c r="E3" s="53"/>
      <c r="F3" s="53"/>
      <c r="G3" s="53"/>
      <c r="H3" s="53"/>
      <c r="J3" s="57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3:35" ht="14.25" customHeight="1">
      <c r="C4" s="48" t="s">
        <v>177</v>
      </c>
      <c r="D4" s="50" t="s">
        <v>180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7"/>
      <c r="Q4" s="57"/>
      <c r="R4" s="57"/>
      <c r="S4" s="57"/>
      <c r="T4" s="57"/>
      <c r="U4" s="33"/>
      <c r="V4" s="33"/>
      <c r="AI4" s="45" t="s">
        <v>188</v>
      </c>
    </row>
    <row r="5" spans="3:22" ht="14.25" customHeight="1">
      <c r="C5" s="48" t="s">
        <v>178</v>
      </c>
      <c r="D5" s="51" t="s">
        <v>181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33"/>
      <c r="V5" s="33"/>
    </row>
    <row r="6" spans="4:22" ht="12.75" customHeight="1">
      <c r="D6" s="58" t="s">
        <v>201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7"/>
      <c r="T6" s="57"/>
      <c r="U6" s="33"/>
      <c r="V6" s="33"/>
    </row>
    <row r="7" spans="1:36" ht="35.25" customHeight="1">
      <c r="A7" s="44"/>
      <c r="B7" s="45"/>
      <c r="C7" s="44" t="s">
        <v>179</v>
      </c>
      <c r="D7" s="52" t="s">
        <v>182</v>
      </c>
      <c r="E7" s="52" t="s">
        <v>183</v>
      </c>
      <c r="F7" s="52" t="s">
        <v>184</v>
      </c>
      <c r="G7" s="55" t="s">
        <v>185</v>
      </c>
      <c r="H7" s="56" t="s">
        <v>186</v>
      </c>
      <c r="I7" s="52" t="str">
        <f>I9&amp;" "&amp;"Budget"</f>
        <v>2019 Budget</v>
      </c>
      <c r="J7" s="59" t="str">
        <f>J9&amp;" "&amp;$J$8</f>
        <v>2020 Budget</v>
      </c>
      <c r="K7" s="60" t="str">
        <f>K9&amp;" "&amp;$J$8</f>
        <v>September 2019 Budget</v>
      </c>
      <c r="L7" s="60" t="str">
        <f>L9&amp;" "&amp;$J$8</f>
        <v>October 2019 Budget</v>
      </c>
      <c r="M7" s="60" t="str">
        <f>M9&amp;" "&amp;$J$8</f>
        <v>November 2019 Budget</v>
      </c>
      <c r="N7" s="60" t="str">
        <f>N9&amp;" "&amp;$J$8</f>
        <v>December 2019 Budget</v>
      </c>
      <c r="O7" s="60" t="str">
        <f>O9&amp;" "&amp;$J$8</f>
        <v>January 2020 Budget</v>
      </c>
      <c r="P7" s="60" t="str">
        <f>P9&amp;" "&amp;$J$8</f>
        <v>February 2020 Budget</v>
      </c>
      <c r="Q7" s="60" t="str">
        <f>Q9&amp;" "&amp;$J$8</f>
        <v>March 2020 Budget</v>
      </c>
      <c r="R7" s="60" t="str">
        <f>R9&amp;" "&amp;$J$8</f>
        <v>April 2020 Budget</v>
      </c>
      <c r="S7" s="60" t="str">
        <f>S9&amp;" "&amp;$J$8</f>
        <v>May 2020 Budget</v>
      </c>
      <c r="T7" s="60" t="str">
        <f>T9&amp;" "&amp;$J$8</f>
        <v>June 2020 Budget</v>
      </c>
      <c r="U7" s="60" t="str">
        <f>U9&amp;" "&amp;$J$8</f>
        <v>July 2020 Budget</v>
      </c>
      <c r="V7" s="60" t="str">
        <f>V9&amp;" "&amp;$J$8</f>
        <v>August 2020 Budget</v>
      </c>
      <c r="W7" s="61" t="s">
        <v>189</v>
      </c>
      <c r="X7" s="61" t="s">
        <v>190</v>
      </c>
      <c r="Y7" s="61" t="s">
        <v>191</v>
      </c>
      <c r="Z7" s="61" t="s">
        <v>192</v>
      </c>
      <c r="AA7" s="61" t="s">
        <v>193</v>
      </c>
      <c r="AB7" s="61" t="s">
        <v>194</v>
      </c>
      <c r="AC7" s="61" t="s">
        <v>195</v>
      </c>
      <c r="AD7" s="61" t="s">
        <v>196</v>
      </c>
      <c r="AE7" s="61" t="s">
        <v>197</v>
      </c>
      <c r="AF7" s="61" t="s">
        <v>198</v>
      </c>
      <c r="AG7" s="61" t="s">
        <v>199</v>
      </c>
      <c r="AH7" s="61" t="s">
        <v>200</v>
      </c>
      <c r="AI7" s="44"/>
      <c r="AJ7" s="44"/>
    </row>
    <row r="8" spans="1:36" ht="13.5" hidden="1">
      <c r="A8" s="44"/>
      <c r="B8" s="44"/>
      <c r="C8" s="9"/>
      <c r="D8" s="10" t="s">
        <v>146</v>
      </c>
      <c r="E8" s="10" t="s">
        <v>146</v>
      </c>
      <c r="F8" s="10" t="s">
        <v>146</v>
      </c>
      <c r="G8" s="11" t="s">
        <v>146</v>
      </c>
      <c r="H8" s="12" t="s">
        <v>147</v>
      </c>
      <c r="I8" s="10" t="s">
        <v>148</v>
      </c>
      <c r="J8" s="13" t="s">
        <v>148</v>
      </c>
      <c r="K8" s="10" t="s">
        <v>148</v>
      </c>
      <c r="L8" s="10" t="s">
        <v>148</v>
      </c>
      <c r="M8" s="10" t="s">
        <v>148</v>
      </c>
      <c r="N8" s="10" t="s">
        <v>148</v>
      </c>
      <c r="O8" s="10" t="s">
        <v>148</v>
      </c>
      <c r="P8" s="10" t="s">
        <v>148</v>
      </c>
      <c r="Q8" s="10" t="s">
        <v>148</v>
      </c>
      <c r="R8" s="10" t="s">
        <v>148</v>
      </c>
      <c r="S8" s="10" t="s">
        <v>148</v>
      </c>
      <c r="T8" s="10" t="s">
        <v>148</v>
      </c>
      <c r="U8" s="10" t="s">
        <v>148</v>
      </c>
      <c r="V8" s="10" t="s">
        <v>148</v>
      </c>
      <c r="W8" s="6" t="s">
        <v>146</v>
      </c>
      <c r="X8" s="6" t="s">
        <v>146</v>
      </c>
      <c r="Y8" s="6" t="s">
        <v>146</v>
      </c>
      <c r="Z8" s="6" t="s">
        <v>146</v>
      </c>
      <c r="AA8" s="6" t="s">
        <v>146</v>
      </c>
      <c r="AB8" s="6" t="s">
        <v>146</v>
      </c>
      <c r="AC8" s="6" t="s">
        <v>146</v>
      </c>
      <c r="AD8" s="6" t="s">
        <v>146</v>
      </c>
      <c r="AE8" s="6" t="s">
        <v>146</v>
      </c>
      <c r="AF8" s="6" t="s">
        <v>146</v>
      </c>
      <c r="AG8" s="6" t="s">
        <v>146</v>
      </c>
      <c r="AH8" s="6" t="s">
        <v>146</v>
      </c>
      <c r="AI8" s="44"/>
      <c r="AJ8" s="44"/>
    </row>
    <row r="9" spans="1:36" ht="13.5" hidden="1">
      <c r="A9" s="44"/>
      <c r="B9" s="44"/>
      <c r="C9" s="9"/>
      <c r="D9" s="10">
        <v>2016</v>
      </c>
      <c r="E9" s="10">
        <v>2017</v>
      </c>
      <c r="F9" s="10">
        <v>2018</v>
      </c>
      <c r="G9" s="11">
        <v>1</v>
      </c>
      <c r="H9" s="12">
        <v>2017</v>
      </c>
      <c r="I9" s="10">
        <v>2019</v>
      </c>
      <c r="J9" s="13">
        <v>2020</v>
      </c>
      <c r="K9" s="10" t="s">
        <v>149</v>
      </c>
      <c r="L9" s="10" t="s">
        <v>150</v>
      </c>
      <c r="M9" s="10" t="s">
        <v>151</v>
      </c>
      <c r="N9" s="10" t="s">
        <v>152</v>
      </c>
      <c r="O9" s="10" t="s">
        <v>153</v>
      </c>
      <c r="P9" s="10" t="s">
        <v>154</v>
      </c>
      <c r="Q9" s="10" t="s">
        <v>155</v>
      </c>
      <c r="R9" s="10" t="s">
        <v>156</v>
      </c>
      <c r="S9" s="10" t="s">
        <v>157</v>
      </c>
      <c r="T9" s="10" t="s">
        <v>158</v>
      </c>
      <c r="U9" s="10" t="s">
        <v>159</v>
      </c>
      <c r="V9" s="10" t="s">
        <v>160</v>
      </c>
      <c r="W9" s="6" t="s">
        <v>161</v>
      </c>
      <c r="X9" s="6" t="s">
        <v>162</v>
      </c>
      <c r="Y9" s="6" t="s">
        <v>163</v>
      </c>
      <c r="Z9" s="6" t="s">
        <v>164</v>
      </c>
      <c r="AA9" s="6" t="s">
        <v>165</v>
      </c>
      <c r="AB9" s="6" t="s">
        <v>166</v>
      </c>
      <c r="AC9" s="6" t="s">
        <v>167</v>
      </c>
      <c r="AD9" s="6" t="s">
        <v>168</v>
      </c>
      <c r="AE9" s="6" t="s">
        <v>169</v>
      </c>
      <c r="AF9" s="6" t="s">
        <v>170</v>
      </c>
      <c r="AG9" s="6" t="s">
        <v>171</v>
      </c>
      <c r="AH9" s="6" t="s">
        <v>172</v>
      </c>
      <c r="AI9" s="44"/>
      <c r="AJ9" s="44"/>
    </row>
    <row r="10" spans="2:34" ht="13.5" hidden="1">
      <c r="B10" s="4"/>
      <c r="C10" s="4"/>
      <c r="D10" s="5"/>
      <c r="E10" s="5"/>
      <c r="F10" s="5"/>
      <c r="G10" s="14"/>
      <c r="H10" s="15"/>
      <c r="I10" s="5"/>
      <c r="J10" s="1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34" ht="14.25" customHeight="1">
      <c r="B11" s="5" t="s">
        <v>0</v>
      </c>
      <c r="C11" s="4" t="str">
        <f>B11</f>
        <v>(4000) DUES/PERSONAL</v>
      </c>
      <c r="D11" s="5">
        <v>148599.85000000001</v>
      </c>
      <c r="E11" s="5">
        <v>138594.70999999999</v>
      </c>
      <c r="F11" s="5">
        <v>133597.56</v>
      </c>
      <c r="G11" s="14">
        <f>SUM(W11:AA11)</f>
        <v>58503.059999999998</v>
      </c>
      <c r="H11" s="17">
        <v>146758</v>
      </c>
      <c r="I11" s="5">
        <v>127000</v>
      </c>
      <c r="J11" s="16">
        <v>121920</v>
      </c>
      <c r="K11" s="18">
        <v>10160</v>
      </c>
      <c r="L11" s="5">
        <v>10160</v>
      </c>
      <c r="M11" s="19">
        <v>10160</v>
      </c>
      <c r="N11" s="5">
        <v>10160</v>
      </c>
      <c r="O11" s="19">
        <v>10160</v>
      </c>
      <c r="P11" s="18">
        <v>10160</v>
      </c>
      <c r="Q11" s="18">
        <v>10160</v>
      </c>
      <c r="R11" s="18">
        <v>10160</v>
      </c>
      <c r="S11" s="18">
        <v>10160</v>
      </c>
      <c r="T11" s="18">
        <v>10160</v>
      </c>
      <c r="U11" s="18">
        <v>10160</v>
      </c>
      <c r="V11" s="18">
        <v>10160</v>
      </c>
      <c r="W11" s="20">
        <v>11992.17</v>
      </c>
      <c r="X11" s="20">
        <v>11641.67</v>
      </c>
      <c r="Y11" s="20">
        <v>11785.68</v>
      </c>
      <c r="Z11" s="20">
        <v>11637.23</v>
      </c>
      <c r="AA11" s="20">
        <v>11446.309999999999</v>
      </c>
      <c r="AB11" s="20">
        <v>11451.860000000001</v>
      </c>
      <c r="AC11" s="20">
        <v>11670.719999999999</v>
      </c>
      <c r="AD11" s="20">
        <v>11492.67</v>
      </c>
      <c r="AE11" s="20">
        <v>11330.6</v>
      </c>
      <c r="AF11" s="20">
        <v>11431.32</v>
      </c>
      <c r="AG11" s="20">
        <v>11308.68</v>
      </c>
      <c r="AH11" s="20">
        <v>11405.799999999999</v>
      </c>
    </row>
    <row r="12" spans="2:34" ht="14.25" customHeight="1">
      <c r="B12" s="5" t="s">
        <v>1</v>
      </c>
      <c r="C12" s="4" t="str">
        <f>B12</f>
        <v>(4001) DUES/ORGANIZATIONAL</v>
      </c>
      <c r="D12" s="5"/>
      <c r="E12" s="5"/>
      <c r="F12" s="5"/>
      <c r="G12" s="14">
        <f>SUM(W12:AA12)</f>
        <v>0</v>
      </c>
      <c r="H12" s="17"/>
      <c r="I12" s="5"/>
      <c r="J12" s="16"/>
      <c r="K12" s="18"/>
      <c r="L12" s="5"/>
      <c r="M12" s="19"/>
      <c r="N12" s="5"/>
      <c r="O12" s="19"/>
      <c r="P12" s="18"/>
      <c r="Q12" s="18"/>
      <c r="R12" s="18"/>
      <c r="S12" s="18"/>
      <c r="T12" s="18"/>
      <c r="U12" s="18"/>
      <c r="V12" s="18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2:34" ht="14.25" customHeight="1">
      <c r="B13" s="5" t="s">
        <v>2</v>
      </c>
      <c r="C13" s="4" t="str">
        <f>B13</f>
        <v>(4002) DUES/SPECIAL</v>
      </c>
      <c r="D13" s="5"/>
      <c r="E13" s="5"/>
      <c r="F13" s="5"/>
      <c r="G13" s="14">
        <f>SUM(W13:AA13)</f>
        <v>0</v>
      </c>
      <c r="H13" s="17"/>
      <c r="I13" s="5"/>
      <c r="J13" s="16"/>
      <c r="K13" s="18"/>
      <c r="L13" s="5"/>
      <c r="M13" s="19"/>
      <c r="N13" s="5"/>
      <c r="O13" s="19"/>
      <c r="P13" s="18"/>
      <c r="Q13" s="18"/>
      <c r="R13" s="18"/>
      <c r="S13" s="18"/>
      <c r="T13" s="18"/>
      <c r="U13" s="18"/>
      <c r="V13" s="18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2:34" ht="14.25" customHeight="1">
      <c r="B14" s="5" t="s">
        <v>3</v>
      </c>
      <c r="C14" s="4" t="str">
        <f>B14</f>
        <v>(4003) DUES/LIFE MEMBERS-CURRENT</v>
      </c>
      <c r="D14" s="5">
        <v>975</v>
      </c>
      <c r="E14" s="5">
        <v>990</v>
      </c>
      <c r="F14" s="5">
        <v>975</v>
      </c>
      <c r="G14" s="14">
        <f>SUM(W14:AA14)</f>
        <v>0</v>
      </c>
      <c r="H14" s="17"/>
      <c r="I14" s="5"/>
      <c r="J14" s="16"/>
      <c r="K14" s="18"/>
      <c r="L14" s="5"/>
      <c r="M14" s="19"/>
      <c r="N14" s="5"/>
      <c r="O14" s="19"/>
      <c r="P14" s="18"/>
      <c r="Q14" s="18"/>
      <c r="R14" s="18"/>
      <c r="S14" s="18"/>
      <c r="T14" s="18"/>
      <c r="U14" s="18"/>
      <c r="V14" s="18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>
        <v>990</v>
      </c>
    </row>
    <row r="15" spans="2:34" ht="14.25" customHeight="1">
      <c r="B15" s="5" t="s">
        <v>4</v>
      </c>
      <c r="C15" s="4" t="str">
        <f>B15</f>
        <v>(4004) DUES/CNTNUNG MBRS &amp; DIV TRFR</v>
      </c>
      <c r="D15" s="5">
        <v>15</v>
      </c>
      <c r="E15" s="5">
        <v>15</v>
      </c>
      <c r="F15" s="5">
        <v>15</v>
      </c>
      <c r="G15" s="14">
        <f>SUM(W15:AA15)</f>
        <v>0</v>
      </c>
      <c r="H15" s="17"/>
      <c r="I15" s="5"/>
      <c r="J15" s="16"/>
      <c r="K15" s="18"/>
      <c r="L15" s="5"/>
      <c r="M15" s="19"/>
      <c r="N15" s="5"/>
      <c r="O15" s="19"/>
      <c r="P15" s="18"/>
      <c r="Q15" s="18"/>
      <c r="R15" s="18"/>
      <c r="S15" s="18"/>
      <c r="T15" s="18"/>
      <c r="U15" s="18"/>
      <c r="V15" s="18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>
        <v>15</v>
      </c>
    </row>
    <row r="16" spans="2:34" ht="15" customHeight="1">
      <c r="B16" s="6" t="s">
        <v>5</v>
      </c>
      <c r="C16" s="4" t="str">
        <f>B16</f>
        <v>(4100) SALES/BOOKS</v>
      </c>
      <c r="D16" s="5"/>
      <c r="E16" s="5"/>
      <c r="F16" s="5"/>
      <c r="G16" s="14">
        <f>SUM(W16:AA16)</f>
        <v>0</v>
      </c>
      <c r="H16" s="17"/>
      <c r="I16" s="5"/>
      <c r="J16" s="16"/>
      <c r="K16" s="18"/>
      <c r="L16" s="5"/>
      <c r="M16" s="19"/>
      <c r="N16" s="5"/>
      <c r="O16" s="19"/>
      <c r="P16" s="18"/>
      <c r="Q16" s="18"/>
      <c r="R16" s="18"/>
      <c r="S16" s="18"/>
      <c r="T16" s="18"/>
      <c r="U16" s="18"/>
      <c r="V16" s="18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2:34" ht="13.5" hidden="1">
      <c r="B17" s="6" t="s">
        <v>6</v>
      </c>
      <c r="C17" s="4" t="str">
        <f>B17</f>
        <v>(4600) ASSETS RELEASED FROM RESTRICTION</v>
      </c>
      <c r="D17" s="5"/>
      <c r="E17" s="5"/>
      <c r="F17" s="5"/>
      <c r="G17" s="14">
        <f>SUM(W17:AA17)</f>
        <v>0</v>
      </c>
      <c r="H17" s="17"/>
      <c r="I17" s="5"/>
      <c r="J17" s="16"/>
      <c r="K17" s="18"/>
      <c r="L17" s="5"/>
      <c r="M17" s="19"/>
      <c r="N17" s="5"/>
      <c r="O17" s="19"/>
      <c r="P17" s="18"/>
      <c r="Q17" s="18"/>
      <c r="R17" s="18"/>
      <c r="S17" s="18"/>
      <c r="T17" s="18"/>
      <c r="U17" s="18"/>
      <c r="V17" s="18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2:34" ht="14.25" customHeight="1">
      <c r="B18" s="6" t="s">
        <v>7</v>
      </c>
      <c r="C18" s="4" t="str">
        <f>B18</f>
        <v>(4601) RETURNS/CREDITS</v>
      </c>
      <c r="D18" s="5"/>
      <c r="E18" s="5"/>
      <c r="F18" s="5"/>
      <c r="G18" s="14">
        <f>SUM(W18:AA18)</f>
        <v>0</v>
      </c>
      <c r="H18" s="17"/>
      <c r="I18" s="5"/>
      <c r="J18" s="16"/>
      <c r="K18" s="18"/>
      <c r="L18" s="5"/>
      <c r="M18" s="19"/>
      <c r="N18" s="5"/>
      <c r="O18" s="19"/>
      <c r="P18" s="18"/>
      <c r="Q18" s="18"/>
      <c r="R18" s="18"/>
      <c r="S18" s="18"/>
      <c r="T18" s="18"/>
      <c r="U18" s="18"/>
      <c r="V18" s="1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2:34" ht="15" customHeight="1">
      <c r="B19" s="6" t="s">
        <v>8</v>
      </c>
      <c r="C19" s="4" t="str">
        <f>B19</f>
        <v>(4602) SALES/BOOKS-DISCOUNT</v>
      </c>
      <c r="D19" s="5"/>
      <c r="E19" s="5"/>
      <c r="F19" s="5"/>
      <c r="G19" s="14">
        <f>SUM(W19:AA19)</f>
        <v>0</v>
      </c>
      <c r="H19" s="17"/>
      <c r="I19" s="5"/>
      <c r="J19" s="16"/>
      <c r="K19" s="18"/>
      <c r="L19" s="5"/>
      <c r="M19" s="19"/>
      <c r="N19" s="5"/>
      <c r="O19" s="19"/>
      <c r="P19" s="18"/>
      <c r="Q19" s="18"/>
      <c r="R19" s="18"/>
      <c r="S19" s="18"/>
      <c r="T19" s="18"/>
      <c r="U19" s="18"/>
      <c r="V19" s="18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2:34" ht="15" customHeight="1">
      <c r="B20" s="5" t="s">
        <v>9</v>
      </c>
      <c r="C20" s="4" t="str">
        <f>B20</f>
        <v>(4101) SALES/PAMPHLETS</v>
      </c>
      <c r="D20" s="5"/>
      <c r="E20" s="5"/>
      <c r="F20" s="5"/>
      <c r="G20" s="14">
        <f>SUM(W20:AA20)</f>
        <v>0</v>
      </c>
      <c r="H20" s="17"/>
      <c r="I20" s="5"/>
      <c r="J20" s="16"/>
      <c r="K20" s="18"/>
      <c r="L20" s="5"/>
      <c r="M20" s="19"/>
      <c r="N20" s="5"/>
      <c r="O20" s="19"/>
      <c r="P20" s="18"/>
      <c r="Q20" s="18"/>
      <c r="R20" s="18"/>
      <c r="S20" s="18"/>
      <c r="T20" s="18"/>
      <c r="U20" s="18"/>
      <c r="V20" s="18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2:34" ht="15" customHeight="1">
      <c r="B21" s="5" t="s">
        <v>10</v>
      </c>
      <c r="C21" s="4" t="str">
        <f>B21</f>
        <v>(4102) SALES - AUDIOVISUAL</v>
      </c>
      <c r="D21" s="5"/>
      <c r="E21" s="5"/>
      <c r="F21" s="5"/>
      <c r="G21" s="14">
        <f>SUM(W21:AA21)</f>
        <v>0</v>
      </c>
      <c r="H21" s="17"/>
      <c r="I21" s="5"/>
      <c r="J21" s="16"/>
      <c r="K21" s="18"/>
      <c r="L21" s="5"/>
      <c r="M21" s="19"/>
      <c r="N21" s="5"/>
      <c r="O21" s="19"/>
      <c r="P21" s="18"/>
      <c r="Q21" s="18"/>
      <c r="R21" s="18"/>
      <c r="S21" s="18"/>
      <c r="T21" s="18"/>
      <c r="U21" s="18"/>
      <c r="V21" s="18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2:34" ht="15" customHeight="1">
      <c r="B22" s="5" t="s">
        <v>11</v>
      </c>
      <c r="C22" s="4" t="str">
        <f>B22</f>
        <v>(4103) SALES - ONLINE</v>
      </c>
      <c r="D22" s="5"/>
      <c r="E22" s="5"/>
      <c r="F22" s="5"/>
      <c r="G22" s="14">
        <f>SUM(W22:AA22)</f>
        <v>0</v>
      </c>
      <c r="H22" s="17"/>
      <c r="I22" s="5"/>
      <c r="J22" s="16"/>
      <c r="K22" s="18"/>
      <c r="L22" s="5"/>
      <c r="M22" s="19"/>
      <c r="N22" s="5"/>
      <c r="O22" s="19"/>
      <c r="P22" s="18"/>
      <c r="Q22" s="18"/>
      <c r="R22" s="18"/>
      <c r="S22" s="18"/>
      <c r="T22" s="18"/>
      <c r="U22" s="18"/>
      <c r="V22" s="18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2:34" ht="15" customHeight="1">
      <c r="B23" s="5" t="s">
        <v>12</v>
      </c>
      <c r="C23" s="4" t="str">
        <f>B23</f>
        <v>(4104) SALES/RENTL MAIL LISTS</v>
      </c>
      <c r="D23" s="5"/>
      <c r="E23" s="5"/>
      <c r="F23" s="5"/>
      <c r="G23" s="14">
        <f>SUM(W23:AA23)</f>
        <v>0</v>
      </c>
      <c r="H23" s="17"/>
      <c r="I23" s="5"/>
      <c r="J23" s="16"/>
      <c r="K23" s="18"/>
      <c r="L23" s="5"/>
      <c r="M23" s="19"/>
      <c r="N23" s="5"/>
      <c r="O23" s="19"/>
      <c r="P23" s="18"/>
      <c r="Q23" s="18"/>
      <c r="R23" s="18"/>
      <c r="S23" s="18"/>
      <c r="T23" s="18"/>
      <c r="U23" s="18"/>
      <c r="V23" s="18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2:34" ht="15" customHeight="1">
      <c r="B24" s="5" t="s">
        <v>13</v>
      </c>
      <c r="C24" s="4" t="str">
        <f>B24</f>
        <v>(4105) SALES/WEBINARS/WEBCASTS/WEB CE</v>
      </c>
      <c r="D24" s="5"/>
      <c r="E24" s="5"/>
      <c r="F24" s="5"/>
      <c r="G24" s="14">
        <f>SUM(W24:AA24)</f>
        <v>0</v>
      </c>
      <c r="H24" s="17"/>
      <c r="I24" s="5"/>
      <c r="J24" s="16"/>
      <c r="K24" s="18"/>
      <c r="L24" s="5"/>
      <c r="M24" s="19"/>
      <c r="N24" s="5"/>
      <c r="O24" s="19"/>
      <c r="P24" s="18"/>
      <c r="Q24" s="18"/>
      <c r="R24" s="18"/>
      <c r="S24" s="18"/>
      <c r="T24" s="18"/>
      <c r="U24" s="18"/>
      <c r="V24" s="18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2:34" ht="15" customHeight="1">
      <c r="B25" s="5" t="s">
        <v>14</v>
      </c>
      <c r="C25" s="4" t="str">
        <f>B25</f>
        <v>(4108) SALES/ALA STORE</v>
      </c>
      <c r="D25" s="5"/>
      <c r="E25" s="5"/>
      <c r="F25" s="5"/>
      <c r="G25" s="14">
        <f>SUM(W25:AA25)</f>
        <v>0</v>
      </c>
      <c r="H25" s="17"/>
      <c r="I25" s="5"/>
      <c r="J25" s="16"/>
      <c r="K25" s="18"/>
      <c r="L25" s="5"/>
      <c r="M25" s="19"/>
      <c r="N25" s="5"/>
      <c r="O25" s="19"/>
      <c r="P25" s="18"/>
      <c r="Q25" s="18"/>
      <c r="R25" s="18"/>
      <c r="S25" s="18"/>
      <c r="T25" s="18"/>
      <c r="U25" s="18"/>
      <c r="V25" s="18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6" ht="15" customHeight="1">
      <c r="B26" s="5" t="s">
        <v>15</v>
      </c>
      <c r="C26" s="4" t="str">
        <f>B26</f>
        <v>(4109) SALES/MISC</v>
      </c>
      <c r="D26" s="5"/>
      <c r="E26" s="5"/>
      <c r="F26" s="5"/>
      <c r="G26" s="14">
        <f>SUM(W26:AA26)</f>
        <v>0</v>
      </c>
      <c r="H26" s="17"/>
      <c r="I26" s="5"/>
      <c r="J26" s="16"/>
      <c r="K26" s="18"/>
      <c r="L26" s="5"/>
      <c r="M26" s="19"/>
      <c r="N26" s="5"/>
      <c r="O26" s="19"/>
      <c r="P26" s="18"/>
      <c r="Q26" s="18"/>
      <c r="R26" s="18"/>
      <c r="S26" s="18"/>
      <c r="T26" s="18"/>
      <c r="U26" s="18"/>
      <c r="V26" s="18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2:34" ht="15" customHeight="1">
      <c r="B27" s="5" t="s">
        <v>16</v>
      </c>
      <c r="C27" s="4" t="str">
        <f>B27</f>
        <v>(4110) SUBSCRIPTIONS</v>
      </c>
      <c r="D27" s="5"/>
      <c r="E27" s="5"/>
      <c r="F27" s="5"/>
      <c r="G27" s="14">
        <f>SUM(W27:AA27)</f>
        <v>0</v>
      </c>
      <c r="H27" s="17"/>
      <c r="I27" s="5"/>
      <c r="J27" s="16"/>
      <c r="K27" s="18"/>
      <c r="L27" s="5"/>
      <c r="M27" s="19"/>
      <c r="N27" s="5"/>
      <c r="O27" s="19"/>
      <c r="P27" s="18"/>
      <c r="Q27" s="18"/>
      <c r="R27" s="18"/>
      <c r="S27" s="18"/>
      <c r="T27" s="18"/>
      <c r="U27" s="18"/>
      <c r="V27" s="18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2:34" ht="15" customHeight="1">
      <c r="B28" s="5" t="s">
        <v>17</v>
      </c>
      <c r="C28" s="4" t="str">
        <f>B28</f>
        <v>(4140) ADVERTISING/GROSS</v>
      </c>
      <c r="D28" s="5"/>
      <c r="E28" s="5"/>
      <c r="F28" s="5"/>
      <c r="G28" s="14">
        <f>SUM(W28:AA28)</f>
        <v>0</v>
      </c>
      <c r="H28" s="17"/>
      <c r="I28" s="5"/>
      <c r="J28" s="16"/>
      <c r="K28" s="18"/>
      <c r="L28" s="5"/>
      <c r="M28" s="19"/>
      <c r="N28" s="5"/>
      <c r="O28" s="19"/>
      <c r="P28" s="18"/>
      <c r="Q28" s="18"/>
      <c r="R28" s="18"/>
      <c r="S28" s="18"/>
      <c r="T28" s="18"/>
      <c r="U28" s="18"/>
      <c r="V28" s="18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2:34" ht="15" customHeight="1">
      <c r="B29" s="5" t="s">
        <v>18</v>
      </c>
      <c r="C29" s="4" t="str">
        <f>B29</f>
        <v>(4143) ADVERTISING/ON-LINE</v>
      </c>
      <c r="D29" s="5"/>
      <c r="E29" s="5"/>
      <c r="F29" s="5"/>
      <c r="G29" s="14">
        <f>SUM(W29:AA29)</f>
        <v>0</v>
      </c>
      <c r="H29" s="17"/>
      <c r="I29" s="5"/>
      <c r="J29" s="16"/>
      <c r="K29" s="18"/>
      <c r="L29" s="5"/>
      <c r="M29" s="19"/>
      <c r="N29" s="5"/>
      <c r="O29" s="19"/>
      <c r="P29" s="18"/>
      <c r="Q29" s="18"/>
      <c r="R29" s="18"/>
      <c r="S29" s="18"/>
      <c r="T29" s="18"/>
      <c r="U29" s="18"/>
      <c r="V29" s="18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6" ht="15" customHeight="1">
      <c r="B30" s="5" t="s">
        <v>19</v>
      </c>
      <c r="C30" s="4" t="str">
        <f>B30</f>
        <v>(4610) COMMISSION/LINE ADV</v>
      </c>
      <c r="D30" s="5"/>
      <c r="E30" s="5"/>
      <c r="F30" s="5"/>
      <c r="G30" s="14">
        <f>SUM(W30:AA30)</f>
        <v>0</v>
      </c>
      <c r="H30" s="17"/>
      <c r="I30" s="5"/>
      <c r="J30" s="16"/>
      <c r="K30" s="18"/>
      <c r="L30" s="5"/>
      <c r="M30" s="19"/>
      <c r="N30" s="5"/>
      <c r="O30" s="19"/>
      <c r="P30" s="18"/>
      <c r="Q30" s="18"/>
      <c r="R30" s="18"/>
      <c r="S30" s="18"/>
      <c r="T30" s="18"/>
      <c r="U30" s="18"/>
      <c r="V30" s="18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2:34" ht="15" customHeight="1">
      <c r="B31" s="5" t="s">
        <v>20</v>
      </c>
      <c r="C31" s="4" t="str">
        <f>B31</f>
        <v>(4611) COMMISSION/SALES REP</v>
      </c>
      <c r="D31" s="5"/>
      <c r="E31" s="5"/>
      <c r="F31" s="5"/>
      <c r="G31" s="14">
        <f>SUM(W31:AA31)</f>
        <v>0</v>
      </c>
      <c r="H31" s="17"/>
      <c r="I31" s="5"/>
      <c r="J31" s="16"/>
      <c r="K31" s="18"/>
      <c r="L31" s="5"/>
      <c r="M31" s="19"/>
      <c r="N31" s="5"/>
      <c r="O31" s="19"/>
      <c r="P31" s="18"/>
      <c r="Q31" s="18"/>
      <c r="R31" s="18"/>
      <c r="S31" s="18"/>
      <c r="T31" s="18"/>
      <c r="U31" s="18"/>
      <c r="V31" s="18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6" ht="15" customHeight="1">
      <c r="B32" s="5" t="s">
        <v>21</v>
      </c>
      <c r="C32" s="4" t="str">
        <f>B32</f>
        <v>(4612) COMMISSION/ADVERTISING AGENCY</v>
      </c>
      <c r="D32" s="5"/>
      <c r="E32" s="5"/>
      <c r="F32" s="5"/>
      <c r="G32" s="14">
        <f>SUM(W32:AA32)</f>
        <v>0</v>
      </c>
      <c r="H32" s="17"/>
      <c r="I32" s="5"/>
      <c r="J32" s="16"/>
      <c r="K32" s="18"/>
      <c r="L32" s="5"/>
      <c r="M32" s="19"/>
      <c r="N32" s="5"/>
      <c r="O32" s="19"/>
      <c r="P32" s="18"/>
      <c r="Q32" s="18"/>
      <c r="R32" s="18"/>
      <c r="S32" s="18"/>
      <c r="T32" s="18"/>
      <c r="U32" s="18"/>
      <c r="V32" s="18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6" ht="15" customHeight="1">
      <c r="B33" s="5" t="s">
        <v>22</v>
      </c>
      <c r="C33" s="4" t="str">
        <f>B33</f>
        <v>(4142) ADVERTISING/CLASSIFIED</v>
      </c>
      <c r="D33" s="5">
        <v>20664.599999999999</v>
      </c>
      <c r="E33" s="5">
        <v>20322.799999999999</v>
      </c>
      <c r="F33" s="5">
        <v>20871.200000000001</v>
      </c>
      <c r="G33" s="14">
        <f>SUM(W33:AA33)</f>
        <v>7821.9999999999991</v>
      </c>
      <c r="H33" s="17">
        <v>17000</v>
      </c>
      <c r="I33" s="5">
        <v>20000</v>
      </c>
      <c r="J33" s="16">
        <v>20000</v>
      </c>
      <c r="K33" s="18">
        <v>1666.6666666666699</v>
      </c>
      <c r="L33" s="5">
        <v>1666.6666666666699</v>
      </c>
      <c r="M33" s="19">
        <v>1666.6666666666699</v>
      </c>
      <c r="N33" s="5">
        <v>1666.6666666666699</v>
      </c>
      <c r="O33" s="19">
        <v>1666.6666666666699</v>
      </c>
      <c r="P33" s="18">
        <v>1666.6666666666699</v>
      </c>
      <c r="Q33" s="18">
        <v>1666.6666666666699</v>
      </c>
      <c r="R33" s="18">
        <v>1666.6666666666699</v>
      </c>
      <c r="S33" s="18">
        <v>1666.6666666666699</v>
      </c>
      <c r="T33" s="18">
        <v>1666.6666666666699</v>
      </c>
      <c r="U33" s="18">
        <v>1666.6666666666699</v>
      </c>
      <c r="V33" s="18">
        <v>1666.6666666666699</v>
      </c>
      <c r="W33" s="20">
        <v>2603.1999999999998</v>
      </c>
      <c r="X33" s="20">
        <v>1429.2</v>
      </c>
      <c r="Y33" s="20">
        <v>2504.8000000000002</v>
      </c>
      <c r="Z33" s="20">
        <v>370.39999999999998</v>
      </c>
      <c r="AA33" s="20">
        <v>914.39999999999998</v>
      </c>
      <c r="AB33" s="20">
        <v>2365.5999999999999</v>
      </c>
      <c r="AC33" s="20">
        <v>3375.1999999999998</v>
      </c>
      <c r="AD33" s="20">
        <v>900</v>
      </c>
      <c r="AE33" s="20">
        <v>1728</v>
      </c>
      <c r="AF33" s="20">
        <v>1035.2</v>
      </c>
      <c r="AG33" s="20">
        <v>2108.8000000000002</v>
      </c>
      <c r="AH33" s="20">
        <v>988</v>
      </c>
    </row>
    <row r="34" spans="1:36" ht="15" customHeight="1">
      <c r="B34" s="5" t="s">
        <v>23</v>
      </c>
      <c r="C34" s="4" t="str">
        <f>B34</f>
        <v>(4200) REGISTRATION FEES</v>
      </c>
      <c r="D34" s="5">
        <v>167382</v>
      </c>
      <c r="E34" s="5">
        <v>143327</v>
      </c>
      <c r="F34" s="5">
        <v>153057</v>
      </c>
      <c r="G34" s="14">
        <f>SUM(W34:AA34)</f>
        <v>116634</v>
      </c>
      <c r="H34" s="17">
        <v>140150</v>
      </c>
      <c r="I34" s="5">
        <v>149350</v>
      </c>
      <c r="J34" s="16">
        <v>86050</v>
      </c>
      <c r="K34" s="18">
        <v>6600</v>
      </c>
      <c r="L34" s="5">
        <v>6600</v>
      </c>
      <c r="M34" s="19">
        <v>6600</v>
      </c>
      <c r="N34" s="5">
        <v>6600</v>
      </c>
      <c r="O34" s="19">
        <v>6600</v>
      </c>
      <c r="P34" s="18">
        <v>6600</v>
      </c>
      <c r="Q34" s="18">
        <v>6600</v>
      </c>
      <c r="R34" s="18">
        <v>6600</v>
      </c>
      <c r="S34" s="18">
        <v>6600</v>
      </c>
      <c r="T34" s="18">
        <v>13450</v>
      </c>
      <c r="U34" s="18">
        <v>6600</v>
      </c>
      <c r="V34" s="18">
        <v>6600</v>
      </c>
      <c r="W34" s="20">
        <v>5406</v>
      </c>
      <c r="X34" s="20">
        <v>5954</v>
      </c>
      <c r="Y34" s="20">
        <v>105908</v>
      </c>
      <c r="Z34" s="20">
        <v>-634</v>
      </c>
      <c r="AA34" s="20"/>
      <c r="AB34" s="20">
        <v>3675</v>
      </c>
      <c r="AC34" s="20">
        <v>0</v>
      </c>
      <c r="AD34" s="20">
        <v>0</v>
      </c>
      <c r="AE34" s="20">
        <v>18130</v>
      </c>
      <c r="AF34" s="20">
        <v>465</v>
      </c>
      <c r="AG34" s="20">
        <v>4423</v>
      </c>
      <c r="AH34" s="20">
        <v>0</v>
      </c>
    </row>
    <row r="35" spans="2:34" ht="15" customHeight="1">
      <c r="B35" s="5" t="s">
        <v>24</v>
      </c>
      <c r="C35" s="4" t="str">
        <f>B35</f>
        <v>(4210) EXHIBIT SPACE RENTALS</v>
      </c>
      <c r="D35" s="5"/>
      <c r="E35" s="5"/>
      <c r="F35" s="5"/>
      <c r="G35" s="14">
        <f>SUM(W35:AA35)</f>
        <v>0</v>
      </c>
      <c r="H35" s="17"/>
      <c r="I35" s="5"/>
      <c r="J35" s="16"/>
      <c r="K35" s="18"/>
      <c r="L35" s="5"/>
      <c r="M35" s="19"/>
      <c r="N35" s="5"/>
      <c r="O35" s="19"/>
      <c r="P35" s="18"/>
      <c r="Q35" s="18"/>
      <c r="R35" s="18"/>
      <c r="S35" s="18"/>
      <c r="T35" s="18"/>
      <c r="U35" s="18"/>
      <c r="V35" s="18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6" ht="15" customHeight="1">
      <c r="B36" s="5" t="s">
        <v>25</v>
      </c>
      <c r="C36" s="4" t="str">
        <f>B36</f>
        <v>(4220) MEAL FUNCTIONS</v>
      </c>
      <c r="D36" s="5"/>
      <c r="E36" s="5"/>
      <c r="F36" s="5"/>
      <c r="G36" s="14">
        <f>SUM(W36:AA36)</f>
        <v>0</v>
      </c>
      <c r="H36" s="17"/>
      <c r="I36" s="5"/>
      <c r="J36" s="16"/>
      <c r="K36" s="18"/>
      <c r="L36" s="5"/>
      <c r="M36" s="19"/>
      <c r="N36" s="5"/>
      <c r="O36" s="19"/>
      <c r="P36" s="18"/>
      <c r="Q36" s="18"/>
      <c r="R36" s="18"/>
      <c r="S36" s="18"/>
      <c r="T36" s="18"/>
      <c r="U36" s="18"/>
      <c r="V36" s="18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1:36" ht="14.25" customHeight="1">
      <c r="B37" s="5" t="s">
        <v>26</v>
      </c>
      <c r="C37" s="4" t="str">
        <f>B37</f>
        <v>(4300) GRANTS/CONTRACTS/AWARDS</v>
      </c>
      <c r="D37" s="5"/>
      <c r="E37" s="5"/>
      <c r="F37" s="5"/>
      <c r="G37" s="14">
        <f>SUM(W37:AA37)</f>
        <v>0</v>
      </c>
      <c r="H37" s="17"/>
      <c r="I37" s="5"/>
      <c r="J37" s="16"/>
      <c r="K37" s="18"/>
      <c r="L37" s="5"/>
      <c r="M37" s="19"/>
      <c r="N37" s="5"/>
      <c r="O37" s="19"/>
      <c r="P37" s="18"/>
      <c r="Q37" s="18"/>
      <c r="R37" s="18"/>
      <c r="S37" s="18"/>
      <c r="T37" s="18"/>
      <c r="U37" s="18"/>
      <c r="V37" s="18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2:34" ht="14.25" customHeight="1">
      <c r="B38" s="5" t="s">
        <v>27</v>
      </c>
      <c r="C38" s="4" t="str">
        <f>B38</f>
        <v>(4301) GRANTS AWARDS - TEMPORARILY RESTRICTED</v>
      </c>
      <c r="D38" s="5"/>
      <c r="E38" s="5"/>
      <c r="F38" s="5"/>
      <c r="G38" s="14">
        <f>SUM(W38:AA38)</f>
        <v>0</v>
      </c>
      <c r="H38" s="17"/>
      <c r="I38" s="5"/>
      <c r="J38" s="16"/>
      <c r="K38" s="18"/>
      <c r="L38" s="5"/>
      <c r="M38" s="19"/>
      <c r="N38" s="5"/>
      <c r="O38" s="19"/>
      <c r="P38" s="18"/>
      <c r="Q38" s="18"/>
      <c r="R38" s="18"/>
      <c r="S38" s="18"/>
      <c r="T38" s="18"/>
      <c r="U38" s="18"/>
      <c r="V38" s="18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2:34" ht="14.25" customHeight="1">
      <c r="B39" s="5" t="s">
        <v>28</v>
      </c>
      <c r="C39" s="4" t="str">
        <f>B39</f>
        <v>(4400) DONATIONS/HONORARIA</v>
      </c>
      <c r="D39" s="5">
        <v>18500</v>
      </c>
      <c r="E39" s="5">
        <v>32010.080000000002</v>
      </c>
      <c r="F39" s="5">
        <v>18441.41</v>
      </c>
      <c r="G39" s="14">
        <f>SUM(W39:AA39)</f>
        <v>14998.08</v>
      </c>
      <c r="H39" s="17">
        <v>26500</v>
      </c>
      <c r="I39" s="5">
        <v>25000</v>
      </c>
      <c r="J39" s="16">
        <v>13000</v>
      </c>
      <c r="K39" s="18">
        <v>166.666666666667</v>
      </c>
      <c r="L39" s="5">
        <v>166.666666666667</v>
      </c>
      <c r="M39" s="19">
        <v>166.66666666666799</v>
      </c>
      <c r="N39" s="5">
        <v>166.666666666667</v>
      </c>
      <c r="O39" s="19">
        <v>166.666666666667</v>
      </c>
      <c r="P39" s="18">
        <v>166.666666666667</v>
      </c>
      <c r="Q39" s="18">
        <v>4166.6666666666697</v>
      </c>
      <c r="R39" s="18">
        <v>166.666666666667</v>
      </c>
      <c r="S39" s="18">
        <v>166.666666666667</v>
      </c>
      <c r="T39" s="18">
        <v>7166.6666666666697</v>
      </c>
      <c r="U39" s="18">
        <v>166.666666666667</v>
      </c>
      <c r="V39" s="18">
        <v>166.666666666667</v>
      </c>
      <c r="W39" s="20">
        <v>-3750</v>
      </c>
      <c r="X39" s="20">
        <v>4500</v>
      </c>
      <c r="Y39" s="20"/>
      <c r="Z39" s="20">
        <v>4000</v>
      </c>
      <c r="AA39" s="20">
        <v>10248.08</v>
      </c>
      <c r="AB39" s="20">
        <v>130</v>
      </c>
      <c r="AC39" s="20">
        <v>827</v>
      </c>
      <c r="AD39" s="20">
        <v>3020</v>
      </c>
      <c r="AE39" s="20">
        <v>2525</v>
      </c>
      <c r="AF39" s="20"/>
      <c r="AG39" s="20">
        <v>3000</v>
      </c>
      <c r="AH39" s="20">
        <v>7510</v>
      </c>
    </row>
    <row r="40" spans="1:36" ht="14.25" customHeight="1">
      <c r="B40" s="5" t="s">
        <v>29</v>
      </c>
      <c r="C40" s="4" t="str">
        <f>B40</f>
        <v>(4420) INT/DIV</v>
      </c>
      <c r="D40" s="5"/>
      <c r="E40" s="5"/>
      <c r="F40" s="5"/>
      <c r="G40" s="14">
        <f>SUM(W40:AA40)</f>
        <v>0</v>
      </c>
      <c r="H40" s="17"/>
      <c r="I40" s="5"/>
      <c r="J40" s="16"/>
      <c r="K40" s="18"/>
      <c r="L40" s="5"/>
      <c r="M40" s="19"/>
      <c r="N40" s="5"/>
      <c r="O40" s="19"/>
      <c r="P40" s="18"/>
      <c r="Q40" s="18"/>
      <c r="R40" s="18"/>
      <c r="S40" s="18"/>
      <c r="T40" s="18"/>
      <c r="U40" s="18"/>
      <c r="V40" s="18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6" ht="14.25" customHeight="1">
      <c r="B41" s="5" t="s">
        <v>30</v>
      </c>
      <c r="C41" s="4" t="str">
        <f>B41</f>
        <v>(4421) ROYALTIES</v>
      </c>
      <c r="D41" s="5">
        <v>4264.6999999999998</v>
      </c>
      <c r="E41" s="5">
        <v>6990.5900000000001</v>
      </c>
      <c r="F41" s="5">
        <v>8783.3400000000001</v>
      </c>
      <c r="G41" s="14">
        <f>SUM(W41:AA41)</f>
        <v>648.83999999999992</v>
      </c>
      <c r="H41" s="17">
        <v>12000</v>
      </c>
      <c r="I41" s="5">
        <v>8000</v>
      </c>
      <c r="J41" s="16">
        <v>6000</v>
      </c>
      <c r="K41" s="18">
        <v>166.666666666667</v>
      </c>
      <c r="L41" s="5">
        <v>166.666666666667</v>
      </c>
      <c r="M41" s="19">
        <v>166.666666666667</v>
      </c>
      <c r="N41" s="5">
        <v>666.66666666666697</v>
      </c>
      <c r="O41" s="19">
        <v>166.666666666667</v>
      </c>
      <c r="P41" s="18">
        <v>166.666666666667</v>
      </c>
      <c r="Q41" s="18">
        <v>166.666666666667</v>
      </c>
      <c r="R41" s="18">
        <v>166.666666666667</v>
      </c>
      <c r="S41" s="18">
        <v>166.666666666667</v>
      </c>
      <c r="T41" s="18">
        <v>3166.6666666666702</v>
      </c>
      <c r="U41" s="18">
        <v>166.666666666667</v>
      </c>
      <c r="V41" s="18">
        <v>666.66666666666697</v>
      </c>
      <c r="W41" s="20">
        <v>-243.38999999999999</v>
      </c>
      <c r="X41" s="20">
        <v>252.80000000000001</v>
      </c>
      <c r="Y41" s="20"/>
      <c r="Z41" s="20">
        <v>639.42999999999995</v>
      </c>
      <c r="AA41" s="20">
        <v>0</v>
      </c>
      <c r="AB41" s="20"/>
      <c r="AC41" s="20">
        <v>877.54999999999995</v>
      </c>
      <c r="AD41" s="20">
        <v>0</v>
      </c>
      <c r="AE41" s="20">
        <v>137.62</v>
      </c>
      <c r="AF41" s="20">
        <v>464.12</v>
      </c>
      <c r="AG41" s="20">
        <v>628.48000000000002</v>
      </c>
      <c r="AH41" s="20">
        <v>4233.9799999999996</v>
      </c>
    </row>
    <row r="42" spans="1:36" ht="13.5" hidden="1">
      <c r="B42" s="5" t="s">
        <v>31</v>
      </c>
      <c r="C42" s="4" t="str">
        <f>B42</f>
        <v>(4422) ENDOWMENT GAIN/LOSS-REALIZED</v>
      </c>
      <c r="D42" s="5"/>
      <c r="E42" s="5"/>
      <c r="F42" s="5"/>
      <c r="G42" s="14">
        <f>SUM(W42:AA42)</f>
        <v>0</v>
      </c>
      <c r="H42" s="17"/>
      <c r="I42" s="5"/>
      <c r="J42" s="16"/>
      <c r="K42" s="18"/>
      <c r="L42" s="5"/>
      <c r="M42" s="19"/>
      <c r="N42" s="5"/>
      <c r="O42" s="19"/>
      <c r="P42" s="18"/>
      <c r="Q42" s="18"/>
      <c r="R42" s="18"/>
      <c r="S42" s="18"/>
      <c r="T42" s="18"/>
      <c r="U42" s="18"/>
      <c r="V42" s="18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6" ht="13.5" hidden="1">
      <c r="B43" s="5" t="s">
        <v>32</v>
      </c>
      <c r="C43" s="4" t="str">
        <f>B43</f>
        <v>(4423) ENDWMNT GAIN/LOSS-UNREALIZED</v>
      </c>
      <c r="D43" s="5"/>
      <c r="E43" s="5"/>
      <c r="F43" s="5"/>
      <c r="G43" s="14">
        <f>SUM(W43:AA43)</f>
        <v>0</v>
      </c>
      <c r="H43" s="17"/>
      <c r="I43" s="5"/>
      <c r="J43" s="16"/>
      <c r="K43" s="18"/>
      <c r="L43" s="5"/>
      <c r="M43" s="19"/>
      <c r="N43" s="5"/>
      <c r="O43" s="19"/>
      <c r="P43" s="18"/>
      <c r="Q43" s="18"/>
      <c r="R43" s="18"/>
      <c r="S43" s="18"/>
      <c r="T43" s="18"/>
      <c r="U43" s="18"/>
      <c r="V43" s="18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6" ht="14.25" customHeight="1">
      <c r="A44" s="54"/>
      <c r="B44" s="5" t="s">
        <v>33</v>
      </c>
      <c r="C44" s="4" t="str">
        <f>B44</f>
        <v>(4429) OVRHD-EXMPT REVENUE/DIVISIONS</v>
      </c>
      <c r="D44" s="5"/>
      <c r="E44" s="5"/>
      <c r="F44" s="5"/>
      <c r="G44" s="14">
        <f>SUM(W44:AA44)</f>
        <v>0</v>
      </c>
      <c r="H44" s="17"/>
      <c r="I44" s="5"/>
      <c r="J44" s="16"/>
      <c r="K44" s="18"/>
      <c r="L44" s="5"/>
      <c r="M44" s="19"/>
      <c r="N44" s="5"/>
      <c r="O44" s="19"/>
      <c r="P44" s="18"/>
      <c r="Q44" s="18"/>
      <c r="R44" s="18"/>
      <c r="S44" s="18"/>
      <c r="T44" s="18"/>
      <c r="U44" s="18"/>
      <c r="V44" s="18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62"/>
      <c r="AJ44" s="62"/>
    </row>
    <row r="45" spans="1:36" ht="14.25" customHeight="1">
      <c r="B45" s="5" t="s">
        <v>34</v>
      </c>
      <c r="C45" s="4" t="str">
        <f>B45</f>
        <v>(4430) MISCELLANEOUS FEES</v>
      </c>
      <c r="D45" s="5"/>
      <c r="E45" s="5"/>
      <c r="F45" s="5"/>
      <c r="G45" s="14">
        <f>SUM(W45:AA45)</f>
        <v>0</v>
      </c>
      <c r="H45" s="17"/>
      <c r="I45" s="5"/>
      <c r="J45" s="16"/>
      <c r="K45" s="18"/>
      <c r="L45" s="5"/>
      <c r="M45" s="19"/>
      <c r="N45" s="5"/>
      <c r="O45" s="19"/>
      <c r="P45" s="18"/>
      <c r="Q45" s="18"/>
      <c r="R45" s="18"/>
      <c r="S45" s="18"/>
      <c r="T45" s="18"/>
      <c r="U45" s="18"/>
      <c r="V45" s="18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2:34" ht="14.25" customHeight="1">
      <c r="B46" s="5" t="s">
        <v>35</v>
      </c>
      <c r="C46" s="4" t="str">
        <f>B46</f>
        <v>(4490) MISCELLANEOUS REVENUE</v>
      </c>
      <c r="D46" s="5"/>
      <c r="E46" s="5"/>
      <c r="F46" s="5"/>
      <c r="G46" s="14">
        <f>SUM(W46:AA46)</f>
        <v>0</v>
      </c>
      <c r="H46" s="17"/>
      <c r="I46" s="5"/>
      <c r="J46" s="16"/>
      <c r="K46" s="18"/>
      <c r="L46" s="5"/>
      <c r="M46" s="19"/>
      <c r="N46" s="5"/>
      <c r="O46" s="19"/>
      <c r="P46" s="18"/>
      <c r="Q46" s="18"/>
      <c r="R46" s="18"/>
      <c r="S46" s="18"/>
      <c r="T46" s="18"/>
      <c r="U46" s="18"/>
      <c r="V46" s="18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6" ht="14.25" customHeight="1">
      <c r="B47" s="7"/>
      <c r="C47" s="7" t="s">
        <v>173</v>
      </c>
      <c r="D47" s="22">
        <f>SUM(D10:D46)</f>
        <v>360401.15000000002</v>
      </c>
      <c r="E47" s="22">
        <f>SUM(E10:E46)</f>
        <v>342250.18000000005</v>
      </c>
      <c r="F47" s="22">
        <f>SUM(F10:F46)</f>
        <v>335740.51000000001</v>
      </c>
      <c r="G47" s="23">
        <f>SUM(G10:G46)</f>
        <v>198605.97999999998</v>
      </c>
      <c r="H47" s="24">
        <f>SUM(H10:H46)</f>
        <v>342408</v>
      </c>
      <c r="I47" s="25">
        <f>SUM(I10:I46)</f>
        <v>329350</v>
      </c>
      <c r="J47" s="26">
        <f>SUM(J10:J46)</f>
        <v>246970</v>
      </c>
      <c r="K47" s="27">
        <f>SUM(K10:K46)</f>
        <v>18760.000000000007</v>
      </c>
      <c r="L47" s="27">
        <f>SUM(L10:L46)</f>
        <v>18760.000000000007</v>
      </c>
      <c r="M47" s="27">
        <f>SUM(M10:M46)</f>
        <v>18760.000000000007</v>
      </c>
      <c r="N47" s="27">
        <f>SUM(N10:N46)</f>
        <v>19260.000000000007</v>
      </c>
      <c r="O47" s="27">
        <f>SUM(O10:O46)</f>
        <v>18760.000000000007</v>
      </c>
      <c r="P47" s="27">
        <f>SUM(P10:P46)</f>
        <v>18760.000000000007</v>
      </c>
      <c r="Q47" s="27">
        <f>SUM(Q10:Q46)</f>
        <v>22760.000000000011</v>
      </c>
      <c r="R47" s="27">
        <f>SUM(R10:R46)</f>
        <v>18760.000000000007</v>
      </c>
      <c r="S47" s="27">
        <f>SUM(S10:S46)</f>
        <v>18760.000000000007</v>
      </c>
      <c r="T47" s="22">
        <f>SUM(T10:T46)</f>
        <v>35610.000000000015</v>
      </c>
      <c r="U47" s="25">
        <f>SUM(U10:U46)</f>
        <v>18760.000000000007</v>
      </c>
      <c r="V47" s="27">
        <f>SUM(V10:V46)</f>
        <v>19260.000000000007</v>
      </c>
    </row>
    <row r="48" spans="1:36" ht="14.25" customHeight="1">
      <c r="A48" s="54"/>
      <c r="B48" s="4"/>
      <c r="C48" s="4" t="s">
        <v>174</v>
      </c>
      <c r="D48" s="5"/>
      <c r="E48" s="5"/>
      <c r="F48" s="5"/>
      <c r="G48" s="28"/>
      <c r="H48" s="14"/>
      <c r="I48" s="5"/>
      <c r="J48" s="16"/>
      <c r="K48" s="18"/>
      <c r="L48" s="18"/>
      <c r="M48" s="18"/>
      <c r="N48" s="18"/>
      <c r="O48" s="18"/>
      <c r="P48" s="18"/>
      <c r="Q48" s="18"/>
      <c r="R48" s="18"/>
      <c r="S48" s="18"/>
      <c r="T48" s="5"/>
      <c r="U48" s="19"/>
      <c r="V48" s="18"/>
      <c r="AI48" s="62"/>
      <c r="AJ48" s="62"/>
    </row>
    <row r="49" spans="1:36" ht="14.25" customHeight="1">
      <c r="B49" s="6" t="s">
        <v>36</v>
      </c>
      <c r="C49" s="4" t="str">
        <f>B49</f>
        <v>(5000) SALARIES &amp; WAGES</v>
      </c>
      <c r="D49" s="5">
        <v>129405.61</v>
      </c>
      <c r="E49" s="5">
        <v>146716.73999999999</v>
      </c>
      <c r="F49" s="5">
        <v>149375.28</v>
      </c>
      <c r="G49" s="14">
        <f>SUM(W49:AA49)</f>
        <v>51225.970000000001</v>
      </c>
      <c r="H49" s="17">
        <v>145931</v>
      </c>
      <c r="I49" s="5">
        <v>150814.81656000001</v>
      </c>
      <c r="J49" s="16">
        <v>168851.56589641501</v>
      </c>
      <c r="K49" s="29">
        <v>13275.5378486056</v>
      </c>
      <c r="L49" s="30">
        <v>14603.0916334661</v>
      </c>
      <c r="M49" s="31">
        <v>12611.7609561753</v>
      </c>
      <c r="N49" s="30">
        <v>13939.3147410359</v>
      </c>
      <c r="O49" s="31">
        <v>14218.1010358566</v>
      </c>
      <c r="P49" s="29">
        <v>12863.9961752988</v>
      </c>
      <c r="Q49" s="29">
        <v>14895.1534661355</v>
      </c>
      <c r="R49" s="29">
        <v>14895.1534661355</v>
      </c>
      <c r="S49" s="29">
        <v>13541.0486055777</v>
      </c>
      <c r="T49" s="29">
        <v>14895.1534661355</v>
      </c>
      <c r="U49" s="29">
        <v>14895.1534661355</v>
      </c>
      <c r="V49" s="29">
        <v>14218.1010358566</v>
      </c>
      <c r="W49" s="20">
        <v>10240.65</v>
      </c>
      <c r="X49" s="20">
        <v>9309.6800000000003</v>
      </c>
      <c r="Y49" s="20">
        <v>10450.709999999999</v>
      </c>
      <c r="Z49" s="20">
        <v>10885.74</v>
      </c>
      <c r="AA49" s="20">
        <v>10339.190000000001</v>
      </c>
      <c r="AB49" s="20">
        <v>9399.2600000000002</v>
      </c>
      <c r="AC49" s="20">
        <v>12176.139999999999</v>
      </c>
      <c r="AD49" s="20">
        <v>11221.92</v>
      </c>
      <c r="AE49" s="20">
        <v>25661.119999999999</v>
      </c>
      <c r="AF49" s="20">
        <v>12344.110000000001</v>
      </c>
      <c r="AG49" s="20">
        <v>11783.02</v>
      </c>
      <c r="AH49" s="20">
        <v>12905.200000000001</v>
      </c>
    </row>
    <row r="50" spans="1:36" ht="14.25" customHeight="1">
      <c r="A50" s="54"/>
      <c r="B50" s="6" t="s">
        <v>37</v>
      </c>
      <c r="C50" s="4" t="str">
        <f>B50</f>
        <v>(5001) WAGES/TEMPORARY EMPLOYEES</v>
      </c>
      <c r="D50" s="5"/>
      <c r="E50" s="5"/>
      <c r="F50" s="5"/>
      <c r="G50" s="14">
        <f>SUM(W50:AA50)</f>
        <v>0</v>
      </c>
      <c r="H50" s="17"/>
      <c r="I50" s="5"/>
      <c r="J50" s="16"/>
      <c r="K50" s="29"/>
      <c r="L50" s="30"/>
      <c r="M50" s="31"/>
      <c r="N50" s="30"/>
      <c r="O50" s="31"/>
      <c r="P50" s="29"/>
      <c r="Q50" s="29"/>
      <c r="R50" s="29"/>
      <c r="S50" s="29"/>
      <c r="T50" s="29"/>
      <c r="U50" s="29"/>
      <c r="V50" s="29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62"/>
      <c r="AJ50" s="62"/>
    </row>
    <row r="51" spans="1:36" ht="13.5" customHeight="1">
      <c r="A51" s="45"/>
      <c r="B51" s="6" t="s">
        <v>38</v>
      </c>
      <c r="C51" s="4" t="str">
        <f>B51</f>
        <v>(5002) OVERTIME WAGES</v>
      </c>
      <c r="D51" s="5"/>
      <c r="E51" s="5"/>
      <c r="F51" s="5"/>
      <c r="G51" s="14">
        <f>SUM(W51:AA51)</f>
        <v>0</v>
      </c>
      <c r="H51" s="17"/>
      <c r="I51" s="5">
        <v>0</v>
      </c>
      <c r="J51" s="16">
        <v>0</v>
      </c>
      <c r="K51" s="29">
        <v>0</v>
      </c>
      <c r="L51" s="30">
        <v>0</v>
      </c>
      <c r="M51" s="31">
        <v>0</v>
      </c>
      <c r="N51" s="30">
        <v>0</v>
      </c>
      <c r="O51" s="31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45"/>
      <c r="AJ51" s="45"/>
    </row>
    <row r="52" spans="2:34" ht="13.5" customHeight="1">
      <c r="B52" s="6" t="s">
        <v>39</v>
      </c>
      <c r="C52" s="4" t="str">
        <f>B52</f>
        <v>(5005) ATTRITION FACTOR</v>
      </c>
      <c r="D52" s="5"/>
      <c r="E52" s="5"/>
      <c r="F52" s="5"/>
      <c r="G52" s="14">
        <f>SUM(W52:AA52)</f>
        <v>0</v>
      </c>
      <c r="H52" s="17"/>
      <c r="I52" s="5">
        <v>0</v>
      </c>
      <c r="J52" s="16">
        <v>0</v>
      </c>
      <c r="K52" s="29">
        <v>0</v>
      </c>
      <c r="L52" s="30">
        <v>0</v>
      </c>
      <c r="M52" s="31">
        <v>0</v>
      </c>
      <c r="N52" s="30">
        <v>0</v>
      </c>
      <c r="O52" s="31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2:34" ht="13.5" hidden="1">
      <c r="B53" s="6" t="s">
        <v>40</v>
      </c>
      <c r="C53" s="4" t="str">
        <f>B53</f>
        <v>(5009) ACCRUED VACATION WAGES</v>
      </c>
      <c r="D53" s="5"/>
      <c r="E53" s="5"/>
      <c r="F53" s="5"/>
      <c r="G53" s="14">
        <f>SUM(W53:AA53)</f>
        <v>0</v>
      </c>
      <c r="H53" s="17"/>
      <c r="I53" s="5"/>
      <c r="J53" s="16"/>
      <c r="K53" s="18"/>
      <c r="L53" s="5"/>
      <c r="M53" s="19"/>
      <c r="N53" s="5"/>
      <c r="O53" s="19"/>
      <c r="P53" s="18"/>
      <c r="Q53" s="18"/>
      <c r="R53" s="18"/>
      <c r="S53" s="18"/>
      <c r="T53" s="18"/>
      <c r="U53" s="18"/>
      <c r="V53" s="1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2:34" ht="13.5" customHeight="1">
      <c r="B54" s="6" t="s">
        <v>41</v>
      </c>
      <c r="C54" s="4" t="str">
        <f>B54</f>
        <v>(5010) EMPLOYEE BENEFITS</v>
      </c>
      <c r="D54" s="5">
        <v>38784.239999999998</v>
      </c>
      <c r="E54" s="5">
        <v>44887.290000000001</v>
      </c>
      <c r="F54" s="5">
        <v>44842.639999999999</v>
      </c>
      <c r="G54" s="14">
        <f>SUM(W54:AA54)</f>
        <v>16876.400000000001</v>
      </c>
      <c r="H54" s="17">
        <v>45846</v>
      </c>
      <c r="I54" s="5">
        <v>45403.298989483897</v>
      </c>
      <c r="J54" s="16">
        <v>53093.811323961803</v>
      </c>
      <c r="K54" s="29">
        <v>4174.3699444894901</v>
      </c>
      <c r="L54" s="30">
        <v>4591.80693893842</v>
      </c>
      <c r="M54" s="31">
        <v>3965.6514472650101</v>
      </c>
      <c r="N54" s="30">
        <v>4383.0884417139696</v>
      </c>
      <c r="O54" s="31">
        <v>4470.7502105482399</v>
      </c>
      <c r="P54" s="29">
        <v>4044.9644762103098</v>
      </c>
      <c r="Q54" s="29">
        <v>4683.64307771721</v>
      </c>
      <c r="R54" s="29">
        <v>4683.64307771721</v>
      </c>
      <c r="S54" s="29">
        <v>4257.8573433792699</v>
      </c>
      <c r="T54" s="29">
        <v>4683.64307771721</v>
      </c>
      <c r="U54" s="29">
        <v>4683.64307771721</v>
      </c>
      <c r="V54" s="29">
        <v>4470.7502105482399</v>
      </c>
      <c r="W54" s="20">
        <v>3309.5999999999999</v>
      </c>
      <c r="X54" s="20">
        <v>3072.1999999999998</v>
      </c>
      <c r="Y54" s="20">
        <v>3414.5100000000002</v>
      </c>
      <c r="Z54" s="20">
        <v>3696.3499999999999</v>
      </c>
      <c r="AA54" s="20">
        <v>3383.7399999999998</v>
      </c>
      <c r="AB54" s="20">
        <v>3101.7600000000002</v>
      </c>
      <c r="AC54" s="20">
        <v>3962.1599999999999</v>
      </c>
      <c r="AD54" s="20">
        <v>3787.4099999999999</v>
      </c>
      <c r="AE54" s="20">
        <v>8468.1700000000001</v>
      </c>
      <c r="AF54" s="20">
        <v>4073.5700000000002</v>
      </c>
      <c r="AG54" s="20">
        <v>3888.4000000000001</v>
      </c>
      <c r="AH54" s="20">
        <v>729.41999999999996</v>
      </c>
    </row>
    <row r="55" spans="2:34" ht="13.5" customHeight="1">
      <c r="B55" s="6" t="s">
        <v>42</v>
      </c>
      <c r="C55" s="4" t="str">
        <f>B55</f>
        <v>(5011) LIFE INSURANCE</v>
      </c>
      <c r="D55" s="5"/>
      <c r="E55" s="5"/>
      <c r="F55" s="5"/>
      <c r="G55" s="14">
        <f>SUM(W55:AA55)</f>
        <v>0</v>
      </c>
      <c r="H55" s="17"/>
      <c r="I55" s="5">
        <v>0</v>
      </c>
      <c r="J55" s="16">
        <v>0</v>
      </c>
      <c r="K55" s="29">
        <v>0</v>
      </c>
      <c r="L55" s="30">
        <v>0</v>
      </c>
      <c r="M55" s="31">
        <v>0</v>
      </c>
      <c r="N55" s="30">
        <v>0</v>
      </c>
      <c r="O55" s="31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2:34" ht="13.5" customHeight="1">
      <c r="B56" s="6" t="s">
        <v>43</v>
      </c>
      <c r="C56" s="4" t="str">
        <f>B56</f>
        <v>(5012) DISABILITY INSURANCE</v>
      </c>
      <c r="D56" s="5"/>
      <c r="E56" s="5"/>
      <c r="F56" s="5"/>
      <c r="G56" s="14">
        <f>SUM(W56:AA56)</f>
        <v>0</v>
      </c>
      <c r="H56" s="17"/>
      <c r="I56" s="5">
        <v>0</v>
      </c>
      <c r="J56" s="16">
        <v>0</v>
      </c>
      <c r="K56" s="29">
        <v>0</v>
      </c>
      <c r="L56" s="30">
        <v>0</v>
      </c>
      <c r="M56" s="31">
        <v>0</v>
      </c>
      <c r="N56" s="30">
        <v>0</v>
      </c>
      <c r="O56" s="31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2:34" ht="13.5" customHeight="1">
      <c r="B57" s="6" t="s">
        <v>44</v>
      </c>
      <c r="C57" s="4" t="str">
        <f>B57</f>
        <v>(5013) WORKERS COMP INSURANCE</v>
      </c>
      <c r="D57" s="5"/>
      <c r="E57" s="5"/>
      <c r="F57" s="5"/>
      <c r="G57" s="14">
        <f>SUM(W57:AA57)</f>
        <v>0</v>
      </c>
      <c r="H57" s="17"/>
      <c r="I57" s="5">
        <v>0</v>
      </c>
      <c r="J57" s="16">
        <v>0</v>
      </c>
      <c r="K57" s="29">
        <v>0</v>
      </c>
      <c r="L57" s="30">
        <v>0</v>
      </c>
      <c r="M57" s="31">
        <v>0</v>
      </c>
      <c r="N57" s="30">
        <v>0</v>
      </c>
      <c r="O57" s="31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2:34" ht="13.5" customHeight="1">
      <c r="B58" s="6" t="s">
        <v>45</v>
      </c>
      <c r="C58" s="4" t="str">
        <f>B58</f>
        <v>(5014) ANNUITY/EMPLOYER CONTRIBUTION</v>
      </c>
      <c r="D58" s="5"/>
      <c r="E58" s="5"/>
      <c r="F58" s="5"/>
      <c r="G58" s="14">
        <f>SUM(W58:AA58)</f>
        <v>0</v>
      </c>
      <c r="H58" s="17"/>
      <c r="I58" s="5">
        <v>0</v>
      </c>
      <c r="J58" s="16">
        <v>0</v>
      </c>
      <c r="K58" s="29">
        <v>0</v>
      </c>
      <c r="L58" s="30">
        <v>0</v>
      </c>
      <c r="M58" s="31">
        <v>0</v>
      </c>
      <c r="N58" s="30">
        <v>0</v>
      </c>
      <c r="O58" s="31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2:34" ht="13.5" customHeight="1">
      <c r="B59" s="6" t="s">
        <v>46</v>
      </c>
      <c r="C59" s="4" t="str">
        <f>B59</f>
        <v>(5015) TUITION REIMBURSEMENT</v>
      </c>
      <c r="D59" s="5"/>
      <c r="E59" s="5"/>
      <c r="F59" s="5"/>
      <c r="G59" s="14">
        <f>SUM(W59:AA59)</f>
        <v>0</v>
      </c>
      <c r="H59" s="17"/>
      <c r="I59" s="5"/>
      <c r="J59" s="16"/>
      <c r="K59" s="18"/>
      <c r="L59" s="5"/>
      <c r="M59" s="19"/>
      <c r="N59" s="5"/>
      <c r="O59" s="19"/>
      <c r="P59" s="18"/>
      <c r="Q59" s="18"/>
      <c r="R59" s="18"/>
      <c r="S59" s="18"/>
      <c r="T59" s="18"/>
      <c r="U59" s="18"/>
      <c r="V59" s="18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2:34" ht="13.5" customHeight="1">
      <c r="B60" s="6" t="s">
        <v>47</v>
      </c>
      <c r="C60" s="4" t="str">
        <f>B60</f>
        <v>(5016) PROFESSIONAL MEMBERSHIPS</v>
      </c>
      <c r="D60" s="5">
        <v>481.89999999999998</v>
      </c>
      <c r="E60" s="5">
        <v>156.90000000000001</v>
      </c>
      <c r="F60" s="5">
        <v>156.90000000000001</v>
      </c>
      <c r="G60" s="14">
        <f>SUM(W60:AA60)</f>
        <v>0</v>
      </c>
      <c r="H60" s="17">
        <v>482</v>
      </c>
      <c r="I60" s="5">
        <v>482</v>
      </c>
      <c r="J60" s="16">
        <v>625</v>
      </c>
      <c r="K60" s="18"/>
      <c r="L60" s="5">
        <v>625</v>
      </c>
      <c r="M60" s="19"/>
      <c r="N60" s="5"/>
      <c r="O60" s="19"/>
      <c r="P60" s="18"/>
      <c r="Q60" s="18"/>
      <c r="R60" s="18"/>
      <c r="S60" s="18"/>
      <c r="T60" s="18"/>
      <c r="U60" s="18"/>
      <c r="V60" s="18"/>
      <c r="W60" s="20"/>
      <c r="X60" s="20"/>
      <c r="Y60" s="20"/>
      <c r="Z60" s="20"/>
      <c r="AA60" s="20"/>
      <c r="AB60" s="20"/>
      <c r="AC60" s="20">
        <v>156.90000000000001</v>
      </c>
      <c r="AD60" s="20"/>
      <c r="AE60" s="20"/>
      <c r="AF60" s="20"/>
      <c r="AG60" s="20"/>
      <c r="AH60" s="20"/>
    </row>
    <row r="61" spans="2:34" ht="13.5" customHeight="1">
      <c r="B61" s="6" t="s">
        <v>48</v>
      </c>
      <c r="C61" s="4" t="str">
        <f>B61</f>
        <v>(5019) HEALTH INSURANCE</v>
      </c>
      <c r="D61" s="5"/>
      <c r="E61" s="5"/>
      <c r="F61" s="5"/>
      <c r="G61" s="14">
        <f>SUM(W61:AA61)</f>
        <v>0</v>
      </c>
      <c r="H61" s="17"/>
      <c r="I61" s="5">
        <v>0</v>
      </c>
      <c r="J61" s="16">
        <v>0</v>
      </c>
      <c r="K61" s="29">
        <v>0</v>
      </c>
      <c r="L61" s="30">
        <v>0</v>
      </c>
      <c r="M61" s="31">
        <v>0</v>
      </c>
      <c r="N61" s="30">
        <v>0</v>
      </c>
      <c r="O61" s="31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2:34" ht="13.5" customHeight="1">
      <c r="B62" s="6" t="s">
        <v>49</v>
      </c>
      <c r="C62" s="4" t="str">
        <f>B62</f>
        <v>(5020) FICA/EMPLOYER CONTRIBUTION</v>
      </c>
      <c r="D62" s="5"/>
      <c r="E62" s="5"/>
      <c r="F62" s="5"/>
      <c r="G62" s="14">
        <f>SUM(W62:AA62)</f>
        <v>0</v>
      </c>
      <c r="H62" s="17"/>
      <c r="I62" s="5">
        <v>0</v>
      </c>
      <c r="J62" s="16">
        <v>0</v>
      </c>
      <c r="K62" s="29">
        <v>0</v>
      </c>
      <c r="L62" s="30">
        <v>0</v>
      </c>
      <c r="M62" s="31">
        <v>0</v>
      </c>
      <c r="N62" s="30">
        <v>0</v>
      </c>
      <c r="O62" s="31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2:34" ht="13.5" customHeight="1">
      <c r="B63" s="6" t="s">
        <v>50</v>
      </c>
      <c r="C63" s="4" t="str">
        <f>B63</f>
        <v>(5021) UNEMPLOYMENT COMPENSATION TAX</v>
      </c>
      <c r="D63" s="5"/>
      <c r="E63" s="5"/>
      <c r="F63" s="5"/>
      <c r="G63" s="14">
        <f>SUM(W63:AA63)</f>
        <v>0</v>
      </c>
      <c r="H63" s="17"/>
      <c r="I63" s="5">
        <v>0</v>
      </c>
      <c r="J63" s="16">
        <v>0</v>
      </c>
      <c r="K63" s="29">
        <v>0</v>
      </c>
      <c r="L63" s="30">
        <v>0</v>
      </c>
      <c r="M63" s="31">
        <v>0</v>
      </c>
      <c r="N63" s="30">
        <v>0</v>
      </c>
      <c r="O63" s="31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2:34" ht="13.5" customHeight="1">
      <c r="B64" s="6" t="s">
        <v>51</v>
      </c>
      <c r="C64" s="4" t="str">
        <f>B64</f>
        <v>(5032) RELOCATION EXPENSE</v>
      </c>
      <c r="D64" s="5"/>
      <c r="E64" s="5"/>
      <c r="F64" s="5"/>
      <c r="G64" s="14">
        <f>SUM(W64:AA64)</f>
        <v>0</v>
      </c>
      <c r="H64" s="17"/>
      <c r="I64" s="5"/>
      <c r="J64" s="16"/>
      <c r="K64" s="18"/>
      <c r="L64" s="5"/>
      <c r="M64" s="19"/>
      <c r="N64" s="5"/>
      <c r="O64" s="19"/>
      <c r="P64" s="18"/>
      <c r="Q64" s="18"/>
      <c r="R64" s="18"/>
      <c r="S64" s="18"/>
      <c r="T64" s="18"/>
      <c r="U64" s="18"/>
      <c r="V64" s="18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2:34" ht="13.5" hidden="1">
      <c r="B65" s="6" t="s">
        <v>52</v>
      </c>
      <c r="C65" s="4" t="str">
        <f>B65</f>
        <v>(5040) POST RETIREMENT BENEFITS</v>
      </c>
      <c r="D65" s="5"/>
      <c r="E65" s="5"/>
      <c r="F65" s="5"/>
      <c r="G65" s="14">
        <f>SUM(W65:AA65)</f>
        <v>0</v>
      </c>
      <c r="H65" s="17"/>
      <c r="I65" s="5"/>
      <c r="J65" s="16"/>
      <c r="K65" s="18"/>
      <c r="L65" s="5"/>
      <c r="M65" s="19"/>
      <c r="N65" s="5"/>
      <c r="O65" s="19"/>
      <c r="P65" s="18"/>
      <c r="Q65" s="18"/>
      <c r="R65" s="18"/>
      <c r="S65" s="18"/>
      <c r="T65" s="18"/>
      <c r="U65" s="18"/>
      <c r="V65" s="18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2:34" ht="13.5" hidden="1">
      <c r="B66" s="6" t="s">
        <v>53</v>
      </c>
      <c r="C66" s="4" t="str">
        <f>B66</f>
        <v>(5041) BLUE CROSS REFUND</v>
      </c>
      <c r="D66" s="5"/>
      <c r="E66" s="5"/>
      <c r="F66" s="5"/>
      <c r="G66" s="14">
        <f>SUM(W66:AA66)</f>
        <v>0</v>
      </c>
      <c r="H66" s="17"/>
      <c r="I66" s="5"/>
      <c r="J66" s="16"/>
      <c r="K66" s="18"/>
      <c r="L66" s="5"/>
      <c r="M66" s="19"/>
      <c r="N66" s="5"/>
      <c r="O66" s="19"/>
      <c r="P66" s="18"/>
      <c r="Q66" s="18"/>
      <c r="R66" s="18"/>
      <c r="S66" s="18"/>
      <c r="T66" s="18"/>
      <c r="U66" s="18"/>
      <c r="V66" s="18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2:34" ht="13.5" customHeight="1">
      <c r="B67" s="6" t="s">
        <v>54</v>
      </c>
      <c r="C67" s="4" t="str">
        <f>B67</f>
        <v>(5100) TEMPORARY EMPLOYEES/OUTSIDE</v>
      </c>
      <c r="D67" s="5"/>
      <c r="E67" s="5"/>
      <c r="F67" s="5"/>
      <c r="G67" s="14">
        <f>SUM(W67:AA67)</f>
        <v>0</v>
      </c>
      <c r="H67" s="17"/>
      <c r="I67" s="5"/>
      <c r="J67" s="16"/>
      <c r="K67" s="18"/>
      <c r="L67" s="5"/>
      <c r="M67" s="19"/>
      <c r="N67" s="5"/>
      <c r="O67" s="19"/>
      <c r="P67" s="18"/>
      <c r="Q67" s="18"/>
      <c r="R67" s="18"/>
      <c r="S67" s="18"/>
      <c r="T67" s="18"/>
      <c r="U67" s="18"/>
      <c r="V67" s="18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2:34" ht="13.5" customHeight="1">
      <c r="B68" s="6" t="s">
        <v>55</v>
      </c>
      <c r="C68" s="4" t="str">
        <f>B68</f>
        <v>(5110) PROFESSIONAL SERVICES</v>
      </c>
      <c r="D68" s="5">
        <v>1827.6199999999999</v>
      </c>
      <c r="E68" s="5"/>
      <c r="F68" s="5"/>
      <c r="G68" s="14">
        <f>SUM(W68:AA68)</f>
        <v>0</v>
      </c>
      <c r="H68" s="17"/>
      <c r="I68" s="5"/>
      <c r="J68" s="16">
        <v>4159.99999999999</v>
      </c>
      <c r="K68" s="18">
        <v>346.666666666666</v>
      </c>
      <c r="L68" s="5">
        <v>346.666666666666</v>
      </c>
      <c r="M68" s="19">
        <v>346.666666666666</v>
      </c>
      <c r="N68" s="5">
        <v>346.666666666666</v>
      </c>
      <c r="O68" s="19">
        <v>346.666666666666</v>
      </c>
      <c r="P68" s="18">
        <v>346.666666666666</v>
      </c>
      <c r="Q68" s="18">
        <v>346.666666666666</v>
      </c>
      <c r="R68" s="18">
        <v>346.666666666666</v>
      </c>
      <c r="S68" s="18">
        <v>346.666666666666</v>
      </c>
      <c r="T68" s="18">
        <v>346.666666666666</v>
      </c>
      <c r="U68" s="18">
        <v>346.666666666666</v>
      </c>
      <c r="V68" s="18">
        <v>346.666666666666</v>
      </c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2:34" ht="13.5" customHeight="1">
      <c r="B69" s="6" t="s">
        <v>56</v>
      </c>
      <c r="C69" s="4" t="str">
        <f>B69</f>
        <v>(5120) LEGAL FEES</v>
      </c>
      <c r="D69" s="5"/>
      <c r="E69" s="5"/>
      <c r="F69" s="5"/>
      <c r="G69" s="14">
        <f>SUM(W69:AA69)</f>
        <v>0</v>
      </c>
      <c r="H69" s="17"/>
      <c r="I69" s="5"/>
      <c r="J69" s="16"/>
      <c r="K69" s="18"/>
      <c r="L69" s="5"/>
      <c r="M69" s="19"/>
      <c r="N69" s="5"/>
      <c r="O69" s="19"/>
      <c r="P69" s="18"/>
      <c r="Q69" s="18"/>
      <c r="R69" s="18"/>
      <c r="S69" s="18"/>
      <c r="T69" s="18"/>
      <c r="U69" s="18"/>
      <c r="V69" s="18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2:34" ht="13.5" customHeight="1">
      <c r="B70" s="6" t="s">
        <v>57</v>
      </c>
      <c r="C70" s="4" t="str">
        <f>B70</f>
        <v>(5121) AUDIT/TAX FEES</v>
      </c>
      <c r="D70" s="5"/>
      <c r="E70" s="5"/>
      <c r="F70" s="5"/>
      <c r="G70" s="14">
        <f>SUM(W70:AA70)</f>
        <v>0</v>
      </c>
      <c r="H70" s="17"/>
      <c r="I70" s="5"/>
      <c r="J70" s="16"/>
      <c r="K70" s="18"/>
      <c r="L70" s="5"/>
      <c r="M70" s="19"/>
      <c r="N70" s="5"/>
      <c r="O70" s="19"/>
      <c r="P70" s="18"/>
      <c r="Q70" s="18"/>
      <c r="R70" s="18"/>
      <c r="S70" s="18"/>
      <c r="T70" s="18"/>
      <c r="U70" s="18"/>
      <c r="V70" s="18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2:34" ht="13.5" customHeight="1">
      <c r="B71" s="6" t="s">
        <v>58</v>
      </c>
      <c r="C71" s="4" t="str">
        <f>B71</f>
        <v>(5122) BANK S/C</v>
      </c>
      <c r="D71" s="5">
        <v>8285.7399999999998</v>
      </c>
      <c r="E71" s="5">
        <v>7622</v>
      </c>
      <c r="F71" s="5">
        <v>7387.8500000000004</v>
      </c>
      <c r="G71" s="14">
        <f>SUM(W71:AA71)</f>
        <v>4122.1100000000006</v>
      </c>
      <c r="H71" s="17">
        <v>8672.0000000000091</v>
      </c>
      <c r="I71" s="5">
        <v>8588</v>
      </c>
      <c r="J71" s="16">
        <v>6559</v>
      </c>
      <c r="K71" s="18">
        <v>546.58333333333303</v>
      </c>
      <c r="L71" s="5">
        <v>546.58333333333303</v>
      </c>
      <c r="M71" s="19">
        <v>546.58333333333303</v>
      </c>
      <c r="N71" s="5">
        <v>546.58333333333303</v>
      </c>
      <c r="O71" s="19">
        <v>546.58333333333303</v>
      </c>
      <c r="P71" s="18">
        <v>546.58333333333303</v>
      </c>
      <c r="Q71" s="18">
        <v>546.58333333333303</v>
      </c>
      <c r="R71" s="18">
        <v>546.58333333333303</v>
      </c>
      <c r="S71" s="18">
        <v>546.58333333333303</v>
      </c>
      <c r="T71" s="18">
        <v>546.58333333333303</v>
      </c>
      <c r="U71" s="18">
        <v>546.58333333333303</v>
      </c>
      <c r="V71" s="18">
        <v>546.58333333333303</v>
      </c>
      <c r="W71" s="20">
        <v>1323.6800000000001</v>
      </c>
      <c r="X71" s="20">
        <v>1432.5</v>
      </c>
      <c r="Y71" s="20">
        <v>676.13</v>
      </c>
      <c r="Z71" s="20">
        <v>238.75</v>
      </c>
      <c r="AA71" s="20">
        <v>451.05000000000001</v>
      </c>
      <c r="AB71" s="20">
        <v>445.06999999999999</v>
      </c>
      <c r="AC71" s="20">
        <v>352.69999999999999</v>
      </c>
      <c r="AD71" s="20">
        <v>503.62</v>
      </c>
      <c r="AE71" s="20">
        <v>592.42999999999995</v>
      </c>
      <c r="AF71" s="20">
        <v>329.16000000000003</v>
      </c>
      <c r="AG71" s="20">
        <v>502.45999999999998</v>
      </c>
      <c r="AH71" s="20">
        <v>774.45000000000005</v>
      </c>
    </row>
    <row r="72" spans="2:34" ht="13.5" customHeight="1">
      <c r="B72" s="6" t="s">
        <v>59</v>
      </c>
      <c r="C72" s="4" t="str">
        <f>B72</f>
        <v>(5140) EQUIP/FURN REPAIRS</v>
      </c>
      <c r="D72" s="5"/>
      <c r="E72" s="5"/>
      <c r="F72" s="5"/>
      <c r="G72" s="14">
        <f>SUM(W72:AA72)</f>
        <v>0</v>
      </c>
      <c r="H72" s="17"/>
      <c r="I72" s="5"/>
      <c r="J72" s="16"/>
      <c r="K72" s="18"/>
      <c r="L72" s="5"/>
      <c r="M72" s="19"/>
      <c r="N72" s="5"/>
      <c r="O72" s="19"/>
      <c r="P72" s="18"/>
      <c r="Q72" s="18"/>
      <c r="R72" s="18"/>
      <c r="S72" s="18"/>
      <c r="T72" s="18"/>
      <c r="U72" s="18"/>
      <c r="V72" s="18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2:34" ht="13.5" customHeight="1">
      <c r="B73" s="6" t="s">
        <v>60</v>
      </c>
      <c r="C73" s="4" t="str">
        <f>B73</f>
        <v>(5141) MAINTENANCE AGREEMENTS</v>
      </c>
      <c r="D73" s="5"/>
      <c r="E73" s="5"/>
      <c r="F73" s="5"/>
      <c r="G73" s="14">
        <f>SUM(W73:AA73)</f>
        <v>0</v>
      </c>
      <c r="H73" s="17"/>
      <c r="I73" s="5"/>
      <c r="J73" s="16"/>
      <c r="K73" s="18"/>
      <c r="L73" s="5"/>
      <c r="M73" s="19"/>
      <c r="N73" s="5"/>
      <c r="O73" s="19"/>
      <c r="P73" s="18"/>
      <c r="Q73" s="18"/>
      <c r="R73" s="18"/>
      <c r="S73" s="18"/>
      <c r="T73" s="18"/>
      <c r="U73" s="18"/>
      <c r="V73" s="18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2:34" ht="13.5" customHeight="1">
      <c r="B74" s="6" t="s">
        <v>61</v>
      </c>
      <c r="C74" s="4" t="str">
        <f>B74</f>
        <v>(5150) MESSENGER SERVICE</v>
      </c>
      <c r="D74" s="5">
        <v>368.81</v>
      </c>
      <c r="E74" s="5"/>
      <c r="F74" s="5">
        <v>645.36000000000001</v>
      </c>
      <c r="G74" s="14">
        <f>SUM(W74:AA74)</f>
        <v>0</v>
      </c>
      <c r="H74" s="17"/>
      <c r="I74" s="5">
        <v>300</v>
      </c>
      <c r="J74" s="16">
        <v>75</v>
      </c>
      <c r="K74" s="18"/>
      <c r="L74" s="5"/>
      <c r="M74" s="19"/>
      <c r="N74" s="5"/>
      <c r="O74" s="19"/>
      <c r="P74" s="18"/>
      <c r="Q74" s="18"/>
      <c r="R74" s="18"/>
      <c r="S74" s="18">
        <v>25</v>
      </c>
      <c r="T74" s="18">
        <v>50</v>
      </c>
      <c r="U74" s="18"/>
      <c r="V74" s="18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2:34" ht="13.5" customHeight="1">
      <c r="B75" s="6" t="s">
        <v>62</v>
      </c>
      <c r="C75" s="4" t="str">
        <f>B75</f>
        <v>(5151) DUPLICATION/OUTSIDE</v>
      </c>
      <c r="D75" s="5"/>
      <c r="E75" s="5"/>
      <c r="F75" s="5"/>
      <c r="G75" s="14">
        <f>SUM(W75:AA75)</f>
        <v>0</v>
      </c>
      <c r="H75" s="17"/>
      <c r="I75" s="5"/>
      <c r="J75" s="16"/>
      <c r="K75" s="18"/>
      <c r="L75" s="5"/>
      <c r="M75" s="19"/>
      <c r="N75" s="5"/>
      <c r="O75" s="19"/>
      <c r="P75" s="18"/>
      <c r="Q75" s="18"/>
      <c r="R75" s="18"/>
      <c r="S75" s="18"/>
      <c r="T75" s="18"/>
      <c r="U75" s="18"/>
      <c r="V75" s="18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2:34" ht="13.5" customHeight="1">
      <c r="B76" s="6" t="s">
        <v>63</v>
      </c>
      <c r="C76" s="4" t="str">
        <f>B76</f>
        <v>(5210) TRANSPORTATION</v>
      </c>
      <c r="D76" s="5">
        <v>2259.1100000000001</v>
      </c>
      <c r="E76" s="5">
        <v>2668.0999999999999</v>
      </c>
      <c r="F76" s="5">
        <v>1889.77</v>
      </c>
      <c r="G76" s="14">
        <f>SUM(W76:AA76)</f>
        <v>2261.4200000000001</v>
      </c>
      <c r="H76" s="17">
        <v>3200</v>
      </c>
      <c r="I76" s="5">
        <v>2600</v>
      </c>
      <c r="J76" s="16">
        <v>900</v>
      </c>
      <c r="K76" s="18">
        <v>0</v>
      </c>
      <c r="L76" s="5">
        <v>0</v>
      </c>
      <c r="M76" s="19">
        <v>0</v>
      </c>
      <c r="N76" s="5">
        <v>0</v>
      </c>
      <c r="O76" s="19">
        <v>200</v>
      </c>
      <c r="P76" s="18">
        <v>400</v>
      </c>
      <c r="Q76" s="18">
        <v>0</v>
      </c>
      <c r="R76" s="18">
        <v>100</v>
      </c>
      <c r="S76" s="18">
        <v>0</v>
      </c>
      <c r="T76" s="18">
        <v>200</v>
      </c>
      <c r="U76" s="18">
        <v>0</v>
      </c>
      <c r="V76" s="18">
        <v>0</v>
      </c>
      <c r="W76" s="20"/>
      <c r="X76" s="20">
        <v>421.16000000000003</v>
      </c>
      <c r="Y76" s="20">
        <v>203.66</v>
      </c>
      <c r="Z76" s="20">
        <v>1290.9300000000001</v>
      </c>
      <c r="AA76" s="20">
        <v>345.67000000000002</v>
      </c>
      <c r="AB76" s="20">
        <v>406.68000000000001</v>
      </c>
      <c r="AC76" s="20"/>
      <c r="AD76" s="20"/>
      <c r="AE76" s="20"/>
      <c r="AF76" s="20"/>
      <c r="AG76" s="20"/>
      <c r="AH76" s="20"/>
    </row>
    <row r="77" spans="2:34" ht="13.5" customHeight="1">
      <c r="B77" s="6" t="s">
        <v>64</v>
      </c>
      <c r="C77" s="4" t="str">
        <f>B77</f>
        <v>(5212) LODGING &amp; MEALS</v>
      </c>
      <c r="D77" s="5">
        <v>6001.8900000000003</v>
      </c>
      <c r="E77" s="5">
        <v>3619.1599999999999</v>
      </c>
      <c r="F77" s="5">
        <v>1721.52</v>
      </c>
      <c r="G77" s="14">
        <f>SUM(W77:AA77)</f>
        <v>1249.8599999999999</v>
      </c>
      <c r="H77" s="17">
        <v>3800</v>
      </c>
      <c r="I77" s="5">
        <v>4000</v>
      </c>
      <c r="J77" s="16">
        <v>1050</v>
      </c>
      <c r="K77" s="18">
        <v>0</v>
      </c>
      <c r="L77" s="5">
        <v>0</v>
      </c>
      <c r="M77" s="19">
        <v>0</v>
      </c>
      <c r="N77" s="5">
        <v>0</v>
      </c>
      <c r="O77" s="19">
        <v>0</v>
      </c>
      <c r="P77" s="18">
        <v>0</v>
      </c>
      <c r="Q77" s="18">
        <v>0</v>
      </c>
      <c r="R77" s="18">
        <v>900</v>
      </c>
      <c r="S77" s="18">
        <v>0</v>
      </c>
      <c r="T77" s="18">
        <v>150</v>
      </c>
      <c r="U77" s="18">
        <v>0</v>
      </c>
      <c r="V77" s="18">
        <v>0</v>
      </c>
      <c r="W77" s="20"/>
      <c r="X77" s="20"/>
      <c r="Y77" s="20">
        <v>130</v>
      </c>
      <c r="Z77" s="20">
        <v>1119.8599999999999</v>
      </c>
      <c r="AA77" s="20"/>
      <c r="AB77" s="20">
        <v>1736.51</v>
      </c>
      <c r="AC77" s="20"/>
      <c r="AD77" s="20">
        <v>482.79000000000002</v>
      </c>
      <c r="AE77" s="20">
        <v>150</v>
      </c>
      <c r="AF77" s="20"/>
      <c r="AG77" s="20"/>
      <c r="AH77" s="20"/>
    </row>
    <row r="78" spans="2:34" ht="13.5" customHeight="1">
      <c r="B78" s="6" t="s">
        <v>65</v>
      </c>
      <c r="C78" s="4" t="str">
        <f>B78</f>
        <v>(5214) ENTERTAINMENT</v>
      </c>
      <c r="D78" s="5"/>
      <c r="E78" s="5"/>
      <c r="F78" s="5"/>
      <c r="G78" s="14">
        <f>SUM(W78:AA78)</f>
        <v>0</v>
      </c>
      <c r="H78" s="17"/>
      <c r="I78" s="5"/>
      <c r="J78" s="16"/>
      <c r="K78" s="18"/>
      <c r="L78" s="5"/>
      <c r="M78" s="19"/>
      <c r="N78" s="5"/>
      <c r="O78" s="19"/>
      <c r="P78" s="18"/>
      <c r="Q78" s="18"/>
      <c r="R78" s="18"/>
      <c r="S78" s="18"/>
      <c r="T78" s="18"/>
      <c r="U78" s="18"/>
      <c r="V78" s="18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2:34" ht="13.5" customHeight="1">
      <c r="B79" s="6" t="s">
        <v>66</v>
      </c>
      <c r="C79" s="4" t="str">
        <f>B79</f>
        <v>(5216) BUSINESS MEETINGS</v>
      </c>
      <c r="D79" s="5">
        <v>2887.7399999999998</v>
      </c>
      <c r="E79" s="5">
        <v>4305</v>
      </c>
      <c r="F79" s="5"/>
      <c r="G79" s="14">
        <f>SUM(W79:AA79)</f>
        <v>1990</v>
      </c>
      <c r="H79" s="17">
        <v>770</v>
      </c>
      <c r="I79" s="5">
        <v>2260</v>
      </c>
      <c r="J79" s="16">
        <v>2360</v>
      </c>
      <c r="K79" s="18"/>
      <c r="L79" s="5">
        <v>0</v>
      </c>
      <c r="M79" s="19">
        <v>170</v>
      </c>
      <c r="N79" s="5">
        <v>2190</v>
      </c>
      <c r="O79" s="19">
        <v>0</v>
      </c>
      <c r="P79" s="18"/>
      <c r="Q79" s="18"/>
      <c r="R79" s="18"/>
      <c r="S79" s="18"/>
      <c r="T79" s="18"/>
      <c r="U79" s="18"/>
      <c r="V79" s="18"/>
      <c r="W79" s="20">
        <v>1990</v>
      </c>
      <c r="X79" s="20"/>
      <c r="Y79" s="20"/>
      <c r="Z79" s="20"/>
      <c r="AA79" s="20"/>
      <c r="AB79" s="20"/>
      <c r="AC79" s="20"/>
      <c r="AD79" s="20">
        <v>1990</v>
      </c>
      <c r="AE79" s="20"/>
      <c r="AF79" s="20"/>
      <c r="AG79" s="20">
        <v>325</v>
      </c>
      <c r="AH79" s="20"/>
    </row>
    <row r="80" spans="2:34" ht="13.5" customHeight="1">
      <c r="B80" s="6" t="s">
        <v>67</v>
      </c>
      <c r="C80" s="4" t="str">
        <f>B80</f>
        <v>(5219) UNALLOCATED AMERICAN EXPRESS</v>
      </c>
      <c r="D80" s="5"/>
      <c r="E80" s="5"/>
      <c r="F80" s="5"/>
      <c r="G80" s="14">
        <f>SUM(W80:AA80)</f>
        <v>0</v>
      </c>
      <c r="H80" s="17"/>
      <c r="I80" s="5"/>
      <c r="J80" s="16"/>
      <c r="K80" s="18"/>
      <c r="L80" s="5"/>
      <c r="M80" s="19"/>
      <c r="N80" s="5"/>
      <c r="O80" s="19"/>
      <c r="P80" s="18"/>
      <c r="Q80" s="18"/>
      <c r="R80" s="18"/>
      <c r="S80" s="18"/>
      <c r="T80" s="18"/>
      <c r="U80" s="18"/>
      <c r="V80" s="18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2:34" ht="13.5" customHeight="1">
      <c r="B81" s="6" t="s">
        <v>68</v>
      </c>
      <c r="C81" s="4" t="str">
        <f>B81</f>
        <v>(5300) FACILITIES RENT</v>
      </c>
      <c r="D81" s="5">
        <v>0</v>
      </c>
      <c r="E81" s="5"/>
      <c r="F81" s="5"/>
      <c r="G81" s="14">
        <f>SUM(W81:AA81)</f>
        <v>0</v>
      </c>
      <c r="H81" s="17"/>
      <c r="I81" s="5"/>
      <c r="J81" s="16"/>
      <c r="K81" s="18"/>
      <c r="L81" s="5"/>
      <c r="M81" s="19"/>
      <c r="N81" s="5"/>
      <c r="O81" s="19"/>
      <c r="P81" s="18"/>
      <c r="Q81" s="18"/>
      <c r="R81" s="18"/>
      <c r="S81" s="18"/>
      <c r="T81" s="18"/>
      <c r="U81" s="18"/>
      <c r="V81" s="18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2:34" ht="13.5" customHeight="1">
      <c r="B82" s="6" t="s">
        <v>69</v>
      </c>
      <c r="C82" s="4" t="str">
        <f>B82</f>
        <v>(5301) CONFERENCE EQUIPMENT RENTAL</v>
      </c>
      <c r="D82" s="5">
        <v>1577.53</v>
      </c>
      <c r="E82" s="5">
        <v>1257.3</v>
      </c>
      <c r="F82" s="5">
        <v>8350.4899999999998</v>
      </c>
      <c r="G82" s="14">
        <f>SUM(W82:AA82)</f>
        <v>0</v>
      </c>
      <c r="H82" s="17">
        <v>800</v>
      </c>
      <c r="I82" s="5"/>
      <c r="J82" s="16"/>
      <c r="K82" s="18"/>
      <c r="L82" s="5"/>
      <c r="M82" s="19"/>
      <c r="N82" s="5"/>
      <c r="O82" s="19"/>
      <c r="P82" s="18"/>
      <c r="Q82" s="18"/>
      <c r="R82" s="18"/>
      <c r="S82" s="18"/>
      <c r="T82" s="18"/>
      <c r="U82" s="18"/>
      <c r="V82" s="18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>
        <v>1257.3</v>
      </c>
    </row>
    <row r="83" spans="2:34" ht="13.5" customHeight="1">
      <c r="B83" s="6" t="s">
        <v>70</v>
      </c>
      <c r="C83" s="4" t="str">
        <f>B83</f>
        <v>(5302) MEAL FUNCTIONS</v>
      </c>
      <c r="D83" s="5">
        <v>59390.279999999999</v>
      </c>
      <c r="E83" s="5">
        <v>54621.870000000003</v>
      </c>
      <c r="F83" s="5">
        <v>44381.370000000003</v>
      </c>
      <c r="G83" s="14">
        <f>SUM(W83:AA83)</f>
        <v>50892.110000000001</v>
      </c>
      <c r="H83" s="17">
        <v>41800</v>
      </c>
      <c r="I83" s="5">
        <v>44600</v>
      </c>
      <c r="J83" s="16">
        <v>2400</v>
      </c>
      <c r="K83" s="18">
        <v>0</v>
      </c>
      <c r="L83" s="5">
        <v>0</v>
      </c>
      <c r="M83" s="19">
        <v>0</v>
      </c>
      <c r="N83" s="5">
        <v>0</v>
      </c>
      <c r="O83" s="19">
        <v>500</v>
      </c>
      <c r="P83" s="18">
        <v>0</v>
      </c>
      <c r="Q83" s="18">
        <v>0</v>
      </c>
      <c r="R83" s="18">
        <v>0</v>
      </c>
      <c r="S83" s="18">
        <v>0</v>
      </c>
      <c r="T83" s="18">
        <v>1900</v>
      </c>
      <c r="U83" s="18">
        <v>0</v>
      </c>
      <c r="V83" s="18">
        <v>0</v>
      </c>
      <c r="W83" s="20"/>
      <c r="X83" s="20"/>
      <c r="Y83" s="20"/>
      <c r="Z83" s="20">
        <v>50892.110000000001</v>
      </c>
      <c r="AA83" s="20">
        <v>0</v>
      </c>
      <c r="AB83" s="20"/>
      <c r="AC83" s="20">
        <v>3031.7800000000002</v>
      </c>
      <c r="AD83" s="20"/>
      <c r="AE83" s="20"/>
      <c r="AF83" s="20"/>
      <c r="AG83" s="20">
        <v>637.64999999999998</v>
      </c>
      <c r="AH83" s="20">
        <v>60.329999999999998</v>
      </c>
    </row>
    <row r="84" spans="2:34" ht="13.5" customHeight="1">
      <c r="B84" s="6" t="s">
        <v>71</v>
      </c>
      <c r="C84" s="4" t="str">
        <f>B84</f>
        <v>(5303) EXHIBITS</v>
      </c>
      <c r="D84" s="5"/>
      <c r="E84" s="5"/>
      <c r="F84" s="5"/>
      <c r="G84" s="14">
        <f>SUM(W84:AA84)</f>
        <v>0</v>
      </c>
      <c r="H84" s="17"/>
      <c r="I84" s="5"/>
      <c r="J84" s="16"/>
      <c r="K84" s="18"/>
      <c r="L84" s="5"/>
      <c r="M84" s="19"/>
      <c r="N84" s="5"/>
      <c r="O84" s="19"/>
      <c r="P84" s="18"/>
      <c r="Q84" s="18"/>
      <c r="R84" s="18"/>
      <c r="S84" s="18"/>
      <c r="T84" s="18"/>
      <c r="U84" s="18"/>
      <c r="V84" s="18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2:34" ht="13.5" customHeight="1">
      <c r="B85" s="6" t="s">
        <v>72</v>
      </c>
      <c r="C85" s="4" t="str">
        <f>B85</f>
        <v>(5304) SPEAKER/GUEST EXPENSE</v>
      </c>
      <c r="D85" s="5">
        <v>1801.3900000000001</v>
      </c>
      <c r="E85" s="5">
        <v>3200.9099999999999</v>
      </c>
      <c r="F85" s="5">
        <v>1963.5899999999999</v>
      </c>
      <c r="G85" s="14">
        <f>SUM(W85:AA85)</f>
        <v>3200.9099999999999</v>
      </c>
      <c r="H85" s="17">
        <v>3450</v>
      </c>
      <c r="I85" s="5">
        <v>2500</v>
      </c>
      <c r="J85" s="16">
        <v>1100</v>
      </c>
      <c r="K85" s="18">
        <v>0</v>
      </c>
      <c r="L85" s="5">
        <v>0</v>
      </c>
      <c r="M85" s="19">
        <v>0</v>
      </c>
      <c r="N85" s="5">
        <v>0</v>
      </c>
      <c r="O85" s="19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1100</v>
      </c>
      <c r="V85" s="18">
        <v>0</v>
      </c>
      <c r="W85" s="20"/>
      <c r="X85" s="20"/>
      <c r="Y85" s="20">
        <v>854.48000000000002</v>
      </c>
      <c r="Z85" s="20">
        <v>2346.4299999999998</v>
      </c>
      <c r="AA85" s="20"/>
      <c r="AB85" s="20"/>
      <c r="AC85" s="20"/>
      <c r="AD85" s="20"/>
      <c r="AE85" s="20"/>
      <c r="AF85" s="20"/>
      <c r="AG85" s="20"/>
      <c r="AH85" s="20"/>
    </row>
    <row r="86" spans="2:34" ht="13.5" customHeight="1">
      <c r="B86" s="6" t="s">
        <v>73</v>
      </c>
      <c r="C86" s="4" t="str">
        <f>B86</f>
        <v>(5305) SPEAKER/GUEST HONORARIUM</v>
      </c>
      <c r="D86" s="5">
        <v>4700</v>
      </c>
      <c r="E86" s="5">
        <v>4800</v>
      </c>
      <c r="F86" s="5">
        <v>5600</v>
      </c>
      <c r="G86" s="14">
        <f>SUM(W86:AA86)</f>
        <v>2150</v>
      </c>
      <c r="H86" s="17">
        <v>6200</v>
      </c>
      <c r="I86" s="5">
        <v>5700</v>
      </c>
      <c r="J86" s="16">
        <v>10899.666666666701</v>
      </c>
      <c r="K86" s="18">
        <v>533.33333333333303</v>
      </c>
      <c r="L86" s="5">
        <v>533.33333333333303</v>
      </c>
      <c r="M86" s="19">
        <v>3533</v>
      </c>
      <c r="N86" s="5">
        <v>533.33333333333303</v>
      </c>
      <c r="O86" s="19">
        <v>533.33333333333303</v>
      </c>
      <c r="P86" s="18">
        <v>533.33333333333303</v>
      </c>
      <c r="Q86" s="18">
        <v>533.33333333333303</v>
      </c>
      <c r="R86" s="18">
        <v>533.33333333333303</v>
      </c>
      <c r="S86" s="18">
        <v>533.33333333333303</v>
      </c>
      <c r="T86" s="18">
        <v>533.33333333333303</v>
      </c>
      <c r="U86" s="18">
        <v>2033.3333333333301</v>
      </c>
      <c r="V86" s="18">
        <v>533.33333333333303</v>
      </c>
      <c r="W86" s="20">
        <v>500</v>
      </c>
      <c r="X86" s="20"/>
      <c r="Y86" s="20"/>
      <c r="Z86" s="20">
        <v>1150</v>
      </c>
      <c r="AA86" s="20">
        <v>500</v>
      </c>
      <c r="AB86" s="20"/>
      <c r="AC86" s="20">
        <v>150</v>
      </c>
      <c r="AD86" s="20"/>
      <c r="AE86" s="20"/>
      <c r="AF86" s="20">
        <v>2500</v>
      </c>
      <c r="AG86" s="20">
        <v>0</v>
      </c>
      <c r="AH86" s="20">
        <v>0</v>
      </c>
    </row>
    <row r="87" spans="2:34" ht="13.5" customHeight="1">
      <c r="B87" s="6" t="s">
        <v>74</v>
      </c>
      <c r="C87" s="4" t="str">
        <f>B87</f>
        <v>(5306) AWARDS</v>
      </c>
      <c r="D87" s="5">
        <v>12901.559999999999</v>
      </c>
      <c r="E87" s="5">
        <v>11692</v>
      </c>
      <c r="F87" s="5">
        <v>21426.610000000001</v>
      </c>
      <c r="G87" s="14">
        <f>SUM(W87:AA87)</f>
        <v>500</v>
      </c>
      <c r="H87" s="17">
        <v>11500</v>
      </c>
      <c r="I87" s="5">
        <v>17690</v>
      </c>
      <c r="J87" s="16">
        <v>10720</v>
      </c>
      <c r="K87" s="18">
        <v>0</v>
      </c>
      <c r="L87" s="5">
        <v>0</v>
      </c>
      <c r="M87" s="19">
        <v>0</v>
      </c>
      <c r="N87" s="5">
        <v>1000</v>
      </c>
      <c r="O87" s="19">
        <v>0</v>
      </c>
      <c r="P87" s="18">
        <v>0</v>
      </c>
      <c r="Q87" s="18">
        <v>0</v>
      </c>
      <c r="R87" s="18">
        <v>0</v>
      </c>
      <c r="S87" s="18">
        <v>1720</v>
      </c>
      <c r="T87" s="18">
        <v>8000</v>
      </c>
      <c r="U87" s="18">
        <v>0</v>
      </c>
      <c r="V87" s="18">
        <v>0</v>
      </c>
      <c r="W87" s="20"/>
      <c r="X87" s="20"/>
      <c r="Y87" s="20"/>
      <c r="Z87" s="20">
        <v>500</v>
      </c>
      <c r="AA87" s="20"/>
      <c r="AB87" s="20"/>
      <c r="AC87" s="20"/>
      <c r="AD87" s="20"/>
      <c r="AE87" s="20"/>
      <c r="AF87" s="20">
        <v>10500</v>
      </c>
      <c r="AG87" s="20"/>
      <c r="AH87" s="20">
        <v>692</v>
      </c>
    </row>
    <row r="88" spans="2:34" ht="13.5" customHeight="1">
      <c r="B88" s="6" t="s">
        <v>75</v>
      </c>
      <c r="C88" s="4" t="str">
        <f>B88</f>
        <v>(5307) SECURITY SERVICES</v>
      </c>
      <c r="D88" s="5"/>
      <c r="E88" s="5"/>
      <c r="F88" s="5"/>
      <c r="G88" s="14">
        <f>SUM(W88:AA88)</f>
        <v>0</v>
      </c>
      <c r="H88" s="17"/>
      <c r="I88" s="5"/>
      <c r="J88" s="16"/>
      <c r="K88" s="18"/>
      <c r="L88" s="5"/>
      <c r="M88" s="19"/>
      <c r="N88" s="5"/>
      <c r="O88" s="19"/>
      <c r="P88" s="18"/>
      <c r="Q88" s="18"/>
      <c r="R88" s="18"/>
      <c r="S88" s="18"/>
      <c r="T88" s="18"/>
      <c r="U88" s="18"/>
      <c r="V88" s="18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2:34" ht="13.5" customHeight="1">
      <c r="B89" s="6" t="s">
        <v>76</v>
      </c>
      <c r="C89" s="4" t="str">
        <f>B89</f>
        <v>(5308) SPECIAL TRANSPORTATION</v>
      </c>
      <c r="D89" s="5"/>
      <c r="E89" s="5"/>
      <c r="F89" s="5">
        <v>1820</v>
      </c>
      <c r="G89" s="14">
        <f>SUM(W89:AA89)</f>
        <v>0</v>
      </c>
      <c r="H89" s="17"/>
      <c r="I89" s="5"/>
      <c r="J89" s="16"/>
      <c r="K89" s="18"/>
      <c r="L89" s="5"/>
      <c r="M89" s="19"/>
      <c r="N89" s="5"/>
      <c r="O89" s="19"/>
      <c r="P89" s="18"/>
      <c r="Q89" s="18"/>
      <c r="R89" s="18"/>
      <c r="S89" s="18"/>
      <c r="T89" s="18"/>
      <c r="U89" s="18"/>
      <c r="V89" s="18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2:34" ht="13.5" customHeight="1">
      <c r="B90" s="6" t="s">
        <v>77</v>
      </c>
      <c r="C90" s="4" t="str">
        <f>B90</f>
        <v>(5309) AUDIO/VISUAL EQUIPMENT RENTAL &amp; LABOR</v>
      </c>
      <c r="D90" s="5">
        <v>23143.09</v>
      </c>
      <c r="E90" s="5">
        <v>25142.25</v>
      </c>
      <c r="F90" s="5">
        <v>30555.400000000001</v>
      </c>
      <c r="G90" s="14">
        <f>SUM(W90:AA90)</f>
        <v>25142.25</v>
      </c>
      <c r="H90" s="17">
        <v>25000</v>
      </c>
      <c r="I90" s="5">
        <v>31600</v>
      </c>
      <c r="J90" s="16">
        <v>2400</v>
      </c>
      <c r="K90" s="18">
        <v>0</v>
      </c>
      <c r="L90" s="5">
        <v>0</v>
      </c>
      <c r="M90" s="19">
        <v>0</v>
      </c>
      <c r="N90" s="5">
        <v>0</v>
      </c>
      <c r="O90" s="19">
        <v>0</v>
      </c>
      <c r="P90" s="18">
        <v>0</v>
      </c>
      <c r="Q90" s="18">
        <v>0</v>
      </c>
      <c r="R90" s="18">
        <v>0</v>
      </c>
      <c r="S90" s="18">
        <v>0</v>
      </c>
      <c r="T90" s="18">
        <v>2400</v>
      </c>
      <c r="U90" s="18">
        <v>0</v>
      </c>
      <c r="V90" s="18">
        <v>0</v>
      </c>
      <c r="W90" s="20"/>
      <c r="X90" s="20"/>
      <c r="Y90" s="20"/>
      <c r="Z90" s="20">
        <v>25142.25</v>
      </c>
      <c r="AA90" s="20">
        <v>0</v>
      </c>
      <c r="AB90" s="20"/>
      <c r="AC90" s="20"/>
      <c r="AD90" s="20"/>
      <c r="AE90" s="20"/>
      <c r="AF90" s="20"/>
      <c r="AG90" s="20"/>
      <c r="AH90" s="20"/>
    </row>
    <row r="91" spans="2:34" ht="13.5" customHeight="1">
      <c r="B91" s="6" t="s">
        <v>78</v>
      </c>
      <c r="C91" s="4" t="str">
        <f>B91</f>
        <v>(5310) COMPUTER RENTAL/INTERNET CONNECTIONS</v>
      </c>
      <c r="D91" s="5"/>
      <c r="E91" s="5"/>
      <c r="F91" s="5"/>
      <c r="G91" s="14">
        <f>SUM(W91:AA91)</f>
        <v>0</v>
      </c>
      <c r="H91" s="17"/>
      <c r="I91" s="5"/>
      <c r="J91" s="16"/>
      <c r="K91" s="18"/>
      <c r="L91" s="5"/>
      <c r="M91" s="19"/>
      <c r="N91" s="5"/>
      <c r="O91" s="19"/>
      <c r="P91" s="18"/>
      <c r="Q91" s="18"/>
      <c r="R91" s="18"/>
      <c r="S91" s="18"/>
      <c r="T91" s="18"/>
      <c r="U91" s="18"/>
      <c r="V91" s="18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2:34" ht="13.5" customHeight="1">
      <c r="B92" s="6" t="s">
        <v>79</v>
      </c>
      <c r="C92" s="4" t="str">
        <f>B92</f>
        <v>(5350) PROGRAM ALLOCATION</v>
      </c>
      <c r="D92" s="5"/>
      <c r="E92" s="5"/>
      <c r="F92" s="5"/>
      <c r="G92" s="14">
        <f>SUM(W92:AA92)</f>
        <v>0</v>
      </c>
      <c r="H92" s="17"/>
      <c r="I92" s="5"/>
      <c r="J92" s="16"/>
      <c r="K92" s="18"/>
      <c r="L92" s="5"/>
      <c r="M92" s="19"/>
      <c r="N92" s="5"/>
      <c r="O92" s="19"/>
      <c r="P92" s="18"/>
      <c r="Q92" s="18"/>
      <c r="R92" s="18"/>
      <c r="S92" s="18"/>
      <c r="T92" s="18"/>
      <c r="U92" s="18"/>
      <c r="V92" s="18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2:34" ht="13.5" customHeight="1">
      <c r="B93" s="6" t="s">
        <v>80</v>
      </c>
      <c r="C93" s="4" t="str">
        <f>B93</f>
        <v>(5400) EDITORIAL/PROOFREADING/OUTSIDE</v>
      </c>
      <c r="D93" s="5">
        <v>4500</v>
      </c>
      <c r="E93" s="5">
        <v>4500</v>
      </c>
      <c r="F93" s="5">
        <v>3000</v>
      </c>
      <c r="G93" s="14">
        <f>SUM(W93:AA93)</f>
        <v>2250</v>
      </c>
      <c r="H93" s="17">
        <v>6000</v>
      </c>
      <c r="I93" s="5">
        <v>4500</v>
      </c>
      <c r="J93" s="16">
        <v>4500</v>
      </c>
      <c r="K93" s="18"/>
      <c r="L93" s="5"/>
      <c r="M93" s="19"/>
      <c r="N93" s="5">
        <v>2250</v>
      </c>
      <c r="O93" s="19"/>
      <c r="P93" s="18"/>
      <c r="Q93" s="18"/>
      <c r="R93" s="18"/>
      <c r="S93" s="18">
        <v>2250</v>
      </c>
      <c r="T93" s="18"/>
      <c r="U93" s="18"/>
      <c r="V93" s="18"/>
      <c r="W93" s="20"/>
      <c r="X93" s="20"/>
      <c r="Y93" s="20"/>
      <c r="Z93" s="20">
        <v>1500</v>
      </c>
      <c r="AA93" s="20">
        <v>750</v>
      </c>
      <c r="AB93" s="20"/>
      <c r="AC93" s="20"/>
      <c r="AD93" s="20"/>
      <c r="AE93" s="20"/>
      <c r="AF93" s="20">
        <v>2250</v>
      </c>
      <c r="AG93" s="20"/>
      <c r="AH93" s="20"/>
    </row>
    <row r="94" spans="2:34" ht="13.5" customHeight="1">
      <c r="B94" s="6" t="s">
        <v>81</v>
      </c>
      <c r="C94" s="4" t="str">
        <f>B94</f>
        <v>(5401) TYPESETTING/COMPOSITION-OUTSD</v>
      </c>
      <c r="D94" s="5"/>
      <c r="E94" s="5"/>
      <c r="F94" s="5"/>
      <c r="G94" s="14">
        <f>SUM(W94:AA94)</f>
        <v>0</v>
      </c>
      <c r="H94" s="17"/>
      <c r="I94" s="5">
        <v>0</v>
      </c>
      <c r="J94" s="16">
        <v>0</v>
      </c>
      <c r="K94" s="18"/>
      <c r="L94" s="5"/>
      <c r="M94" s="19"/>
      <c r="N94" s="5"/>
      <c r="O94" s="19"/>
      <c r="P94" s="18"/>
      <c r="Q94" s="18"/>
      <c r="R94" s="18">
        <v>0</v>
      </c>
      <c r="S94" s="18"/>
      <c r="T94" s="18"/>
      <c r="U94" s="18"/>
      <c r="V94" s="18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2:34" ht="13.5" customHeight="1">
      <c r="B95" s="6" t="s">
        <v>82</v>
      </c>
      <c r="C95" s="4" t="str">
        <f>B95</f>
        <v>(5402) PRINTING-OUTSIDE</v>
      </c>
      <c r="D95" s="5">
        <v>4333.7700000000004</v>
      </c>
      <c r="E95" s="5">
        <v>2048.5500000000002</v>
      </c>
      <c r="F95" s="5">
        <v>1569.04</v>
      </c>
      <c r="G95" s="14">
        <f>SUM(W95:AA95)</f>
        <v>2020.55</v>
      </c>
      <c r="H95" s="17">
        <v>2900</v>
      </c>
      <c r="I95" s="5">
        <v>2500</v>
      </c>
      <c r="J95" s="16">
        <v>500</v>
      </c>
      <c r="K95" s="18">
        <v>0</v>
      </c>
      <c r="L95" s="5">
        <v>500</v>
      </c>
      <c r="M95" s="19">
        <v>0</v>
      </c>
      <c r="N95" s="5">
        <v>0</v>
      </c>
      <c r="O95" s="19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20"/>
      <c r="X95" s="20"/>
      <c r="Y95" s="20">
        <v>1621.5699999999999</v>
      </c>
      <c r="Z95" s="20">
        <v>398.98000000000002</v>
      </c>
      <c r="AA95" s="20"/>
      <c r="AB95" s="20">
        <v>28</v>
      </c>
      <c r="AC95" s="20"/>
      <c r="AD95" s="20"/>
      <c r="AE95" s="20"/>
      <c r="AF95" s="20"/>
      <c r="AG95" s="20"/>
      <c r="AH95" s="20"/>
    </row>
    <row r="96" spans="2:34" ht="13.5" customHeight="1">
      <c r="B96" s="6" t="s">
        <v>83</v>
      </c>
      <c r="C96" s="4" t="str">
        <f>B96</f>
        <v>(5403) BINDING-OUTSIDE</v>
      </c>
      <c r="D96" s="5"/>
      <c r="E96" s="5"/>
      <c r="F96" s="5"/>
      <c r="G96" s="14">
        <f>SUM(W96:AA96)</f>
        <v>0</v>
      </c>
      <c r="H96" s="17"/>
      <c r="I96" s="5"/>
      <c r="J96" s="16"/>
      <c r="K96" s="18"/>
      <c r="L96" s="5"/>
      <c r="M96" s="19"/>
      <c r="N96" s="5"/>
      <c r="O96" s="19"/>
      <c r="P96" s="18"/>
      <c r="Q96" s="18"/>
      <c r="R96" s="18"/>
      <c r="S96" s="18"/>
      <c r="T96" s="18"/>
      <c r="U96" s="18"/>
      <c r="V96" s="18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2:34" ht="13.5" customHeight="1">
      <c r="B97" s="6" t="s">
        <v>84</v>
      </c>
      <c r="C97" s="4" t="str">
        <f>B97</f>
        <v>(5404) DESIGN SERVICE-OUTSIDE</v>
      </c>
      <c r="D97" s="5"/>
      <c r="E97" s="5"/>
      <c r="F97" s="5"/>
      <c r="G97" s="14">
        <f>SUM(W97:AA97)</f>
        <v>0</v>
      </c>
      <c r="H97" s="17">
        <v>657</v>
      </c>
      <c r="I97" s="5"/>
      <c r="J97" s="16"/>
      <c r="K97" s="18"/>
      <c r="L97" s="5"/>
      <c r="M97" s="19"/>
      <c r="N97" s="5"/>
      <c r="O97" s="19"/>
      <c r="P97" s="18"/>
      <c r="Q97" s="18"/>
      <c r="R97" s="18"/>
      <c r="S97" s="18"/>
      <c r="T97" s="18"/>
      <c r="U97" s="18"/>
      <c r="V97" s="18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2:34" ht="13.5" customHeight="1">
      <c r="B98" s="6" t="s">
        <v>85</v>
      </c>
      <c r="C98" s="4" t="str">
        <f>B98</f>
        <v>(5406) REVIEW SERVICE</v>
      </c>
      <c r="D98" s="5"/>
      <c r="E98" s="5"/>
      <c r="F98" s="5"/>
      <c r="G98" s="14">
        <f>SUM(W98:AA98)</f>
        <v>0</v>
      </c>
      <c r="H98" s="17"/>
      <c r="I98" s="5"/>
      <c r="J98" s="16"/>
      <c r="K98" s="18"/>
      <c r="L98" s="5"/>
      <c r="M98" s="19"/>
      <c r="N98" s="5"/>
      <c r="O98" s="19"/>
      <c r="P98" s="18"/>
      <c r="Q98" s="18"/>
      <c r="R98" s="18"/>
      <c r="S98" s="18"/>
      <c r="T98" s="18"/>
      <c r="U98" s="18"/>
      <c r="V98" s="18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2:34" ht="13.5" customHeight="1">
      <c r="B99" s="6" t="s">
        <v>86</v>
      </c>
      <c r="C99" s="4" t="str">
        <f>B99</f>
        <v>(5410) MAIL SERVICE-OUTSIDE</v>
      </c>
      <c r="D99" s="5">
        <v>0</v>
      </c>
      <c r="E99" s="5"/>
      <c r="F99" s="5"/>
      <c r="G99" s="14">
        <f>SUM(W99:AA99)</f>
        <v>0</v>
      </c>
      <c r="H99" s="17"/>
      <c r="I99" s="5"/>
      <c r="J99" s="16"/>
      <c r="K99" s="18"/>
      <c r="L99" s="5"/>
      <c r="M99" s="19"/>
      <c r="N99" s="5"/>
      <c r="O99" s="19"/>
      <c r="P99" s="18"/>
      <c r="Q99" s="18"/>
      <c r="R99" s="18"/>
      <c r="S99" s="18"/>
      <c r="T99" s="18"/>
      <c r="U99" s="18"/>
      <c r="V99" s="18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2:34" ht="13.5" customHeight="1">
      <c r="B100" s="6" t="s">
        <v>87</v>
      </c>
      <c r="C100" s="4" t="str">
        <f>B100</f>
        <v>(5411) ADVERTISING/SPACE</v>
      </c>
      <c r="D100" s="5"/>
      <c r="E100" s="5"/>
      <c r="F100" s="5"/>
      <c r="G100" s="14">
        <f>SUM(W100:AA100)</f>
        <v>0</v>
      </c>
      <c r="H100" s="17">
        <v>500</v>
      </c>
      <c r="I100" s="5"/>
      <c r="J100" s="16"/>
      <c r="K100" s="18"/>
      <c r="L100" s="5"/>
      <c r="M100" s="19"/>
      <c r="N100" s="5"/>
      <c r="O100" s="19"/>
      <c r="P100" s="18"/>
      <c r="Q100" s="18"/>
      <c r="R100" s="18"/>
      <c r="S100" s="18"/>
      <c r="T100" s="18"/>
      <c r="U100" s="18"/>
      <c r="V100" s="18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2:34" ht="13.5" customHeight="1">
      <c r="B101" s="6" t="s">
        <v>88</v>
      </c>
      <c r="C101" s="4" t="str">
        <f>B101</f>
        <v>(5412) ADVERTISING/DIRECT</v>
      </c>
      <c r="D101" s="5"/>
      <c r="E101" s="5"/>
      <c r="F101" s="5"/>
      <c r="G101" s="14">
        <f>SUM(W101:AA101)</f>
        <v>0</v>
      </c>
      <c r="H101" s="17"/>
      <c r="I101" s="5"/>
      <c r="J101" s="16"/>
      <c r="K101" s="18"/>
      <c r="L101" s="5"/>
      <c r="M101" s="19"/>
      <c r="N101" s="5"/>
      <c r="O101" s="19"/>
      <c r="P101" s="18"/>
      <c r="Q101" s="18"/>
      <c r="R101" s="18"/>
      <c r="S101" s="18"/>
      <c r="T101" s="18"/>
      <c r="U101" s="18"/>
      <c r="V101" s="18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2:34" ht="13.5" customHeight="1">
      <c r="B102" s="6" t="s">
        <v>89</v>
      </c>
      <c r="C102" s="4" t="str">
        <f>B102</f>
        <v>(5413) MAIL LIST RENTAL</v>
      </c>
      <c r="D102" s="5"/>
      <c r="E102" s="5"/>
      <c r="F102" s="5"/>
      <c r="G102" s="14">
        <f>SUM(W102:AA102)</f>
        <v>0</v>
      </c>
      <c r="H102" s="17"/>
      <c r="I102" s="5"/>
      <c r="J102" s="16"/>
      <c r="K102" s="18"/>
      <c r="L102" s="5"/>
      <c r="M102" s="19"/>
      <c r="N102" s="5"/>
      <c r="O102" s="19"/>
      <c r="P102" s="18"/>
      <c r="Q102" s="18"/>
      <c r="R102" s="18"/>
      <c r="S102" s="18"/>
      <c r="T102" s="18"/>
      <c r="U102" s="18"/>
      <c r="V102" s="18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2:34" ht="13.5" customHeight="1">
      <c r="B103" s="6" t="s">
        <v>90</v>
      </c>
      <c r="C103" s="4" t="str">
        <f>B103</f>
        <v>(5414) SUPPLIES/PRODUCTION</v>
      </c>
      <c r="D103" s="5"/>
      <c r="E103" s="5"/>
      <c r="F103" s="5"/>
      <c r="G103" s="14">
        <f>SUM(W103:AA103)</f>
        <v>0</v>
      </c>
      <c r="H103" s="17"/>
      <c r="I103" s="5"/>
      <c r="J103" s="16"/>
      <c r="K103" s="18"/>
      <c r="L103" s="5"/>
      <c r="M103" s="19"/>
      <c r="N103" s="5"/>
      <c r="O103" s="19"/>
      <c r="P103" s="18"/>
      <c r="Q103" s="18"/>
      <c r="R103" s="18"/>
      <c r="S103" s="18"/>
      <c r="T103" s="18"/>
      <c r="U103" s="18"/>
      <c r="V103" s="18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2:34" ht="13.5" customHeight="1">
      <c r="B104" s="6" t="s">
        <v>91</v>
      </c>
      <c r="C104" s="4" t="str">
        <f>B104</f>
        <v>(5415) PRE-PRESS/PHOTOGRAPHIC SERVICE</v>
      </c>
      <c r="D104" s="5"/>
      <c r="E104" s="5"/>
      <c r="F104" s="5"/>
      <c r="G104" s="14">
        <f>SUM(W104:AA104)</f>
        <v>0</v>
      </c>
      <c r="H104" s="17"/>
      <c r="I104" s="5"/>
      <c r="J104" s="16"/>
      <c r="K104" s="18"/>
      <c r="L104" s="5"/>
      <c r="M104" s="19"/>
      <c r="N104" s="5"/>
      <c r="O104" s="19"/>
      <c r="P104" s="18"/>
      <c r="Q104" s="18"/>
      <c r="R104" s="18"/>
      <c r="S104" s="18"/>
      <c r="T104" s="18"/>
      <c r="U104" s="18"/>
      <c r="V104" s="18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2:34" ht="13.5" customHeight="1">
      <c r="B105" s="6" t="s">
        <v>92</v>
      </c>
      <c r="C105" s="4" t="str">
        <f>B105</f>
        <v>(5416) ADVERTISING PRODUCTION COST</v>
      </c>
      <c r="D105" s="5"/>
      <c r="E105" s="5"/>
      <c r="F105" s="5"/>
      <c r="G105" s="14">
        <f>SUM(W105:AA105)</f>
        <v>0</v>
      </c>
      <c r="H105" s="17"/>
      <c r="I105" s="5"/>
      <c r="J105" s="16"/>
      <c r="K105" s="18"/>
      <c r="L105" s="5"/>
      <c r="M105" s="19"/>
      <c r="N105" s="5"/>
      <c r="O105" s="19"/>
      <c r="P105" s="18"/>
      <c r="Q105" s="18"/>
      <c r="R105" s="18"/>
      <c r="S105" s="18"/>
      <c r="T105" s="18"/>
      <c r="U105" s="18"/>
      <c r="V105" s="18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2:34" ht="13.5" customHeight="1">
      <c r="B106" s="6" t="s">
        <v>93</v>
      </c>
      <c r="C106" s="4" t="str">
        <f>B106</f>
        <v>(5420) COPYRIGHT FEES</v>
      </c>
      <c r="D106" s="5"/>
      <c r="E106" s="5"/>
      <c r="F106" s="5"/>
      <c r="G106" s="14">
        <f>SUM(W106:AA106)</f>
        <v>0</v>
      </c>
      <c r="H106" s="17"/>
      <c r="I106" s="5"/>
      <c r="J106" s="16"/>
      <c r="K106" s="18"/>
      <c r="L106" s="5"/>
      <c r="M106" s="19"/>
      <c r="N106" s="5"/>
      <c r="O106" s="19"/>
      <c r="P106" s="18"/>
      <c r="Q106" s="18"/>
      <c r="R106" s="18"/>
      <c r="S106" s="18"/>
      <c r="T106" s="18"/>
      <c r="U106" s="18"/>
      <c r="V106" s="18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2:34" ht="13.5" customHeight="1">
      <c r="B107" s="6" t="s">
        <v>94</v>
      </c>
      <c r="C107" s="4" t="str">
        <f>B107</f>
        <v>(5430) WEB OPERATING EXPENSES</v>
      </c>
      <c r="D107" s="5">
        <v>1024.6500000000001</v>
      </c>
      <c r="E107" s="5">
        <v>800.04999999999995</v>
      </c>
      <c r="F107" s="5">
        <v>413.36000000000001</v>
      </c>
      <c r="G107" s="14">
        <f>SUM(W107:AA107)</f>
        <v>174.24000000000001</v>
      </c>
      <c r="H107" s="17">
        <v>391</v>
      </c>
      <c r="I107" s="5">
        <v>59</v>
      </c>
      <c r="J107" s="16">
        <v>802.98000000000002</v>
      </c>
      <c r="K107" s="18">
        <v>384</v>
      </c>
      <c r="L107" s="5">
        <v>120</v>
      </c>
      <c r="M107" s="19"/>
      <c r="N107" s="5">
        <v>59</v>
      </c>
      <c r="O107" s="19">
        <v>0</v>
      </c>
      <c r="P107" s="18">
        <v>40</v>
      </c>
      <c r="Q107" s="18"/>
      <c r="R107" s="18"/>
      <c r="S107" s="18">
        <v>40</v>
      </c>
      <c r="T107" s="18"/>
      <c r="U107" s="18">
        <v>159.97999999999999</v>
      </c>
      <c r="V107" s="18"/>
      <c r="W107" s="20">
        <v>0</v>
      </c>
      <c r="X107" s="20"/>
      <c r="Y107" s="20"/>
      <c r="Z107" s="20">
        <v>44.25</v>
      </c>
      <c r="AA107" s="20">
        <v>129.99000000000001</v>
      </c>
      <c r="AB107" s="20">
        <v>184.94999999999999</v>
      </c>
      <c r="AC107" s="20"/>
      <c r="AD107" s="20"/>
      <c r="AE107" s="20"/>
      <c r="AF107" s="20"/>
      <c r="AG107" s="20">
        <v>129</v>
      </c>
      <c r="AH107" s="20">
        <v>311.86000000000001</v>
      </c>
    </row>
    <row r="108" spans="2:34" ht="13.5" customHeight="1">
      <c r="B108" s="6" t="s">
        <v>95</v>
      </c>
      <c r="C108" s="4" t="str">
        <f>B108</f>
        <v>(5431) WEBINAR/WEBCASTS/WEB CE EXP</v>
      </c>
      <c r="D108" s="5"/>
      <c r="E108" s="5"/>
      <c r="F108" s="5"/>
      <c r="G108" s="14">
        <f>SUM(W108:AA108)</f>
        <v>0</v>
      </c>
      <c r="H108" s="17"/>
      <c r="I108" s="5"/>
      <c r="J108" s="16"/>
      <c r="K108" s="18"/>
      <c r="L108" s="5"/>
      <c r="M108" s="19"/>
      <c r="N108" s="5"/>
      <c r="O108" s="19"/>
      <c r="P108" s="18"/>
      <c r="Q108" s="18"/>
      <c r="R108" s="18"/>
      <c r="S108" s="18"/>
      <c r="T108" s="18"/>
      <c r="U108" s="18"/>
      <c r="V108" s="18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2:34" ht="13.5" customHeight="1">
      <c r="B109" s="6" t="s">
        <v>96</v>
      </c>
      <c r="C109" s="4" t="str">
        <f>B109</f>
        <v>(5432) PURCHASED INVENTORY</v>
      </c>
      <c r="D109" s="5"/>
      <c r="E109" s="5"/>
      <c r="F109" s="5"/>
      <c r="G109" s="14">
        <f>SUM(W109:AA109)</f>
        <v>0</v>
      </c>
      <c r="H109" s="17"/>
      <c r="I109" s="5"/>
      <c r="J109" s="16"/>
      <c r="K109" s="18"/>
      <c r="L109" s="5"/>
      <c r="M109" s="19"/>
      <c r="N109" s="5"/>
      <c r="O109" s="19"/>
      <c r="P109" s="18"/>
      <c r="Q109" s="18"/>
      <c r="R109" s="18"/>
      <c r="S109" s="18"/>
      <c r="T109" s="18"/>
      <c r="U109" s="18"/>
      <c r="V109" s="18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2:34" ht="13.5" customHeight="1">
      <c r="B110" s="6" t="s">
        <v>97</v>
      </c>
      <c r="C110" s="4" t="str">
        <f>B110</f>
        <v>(5433) ORDER PROCESSING/FULFILLMENT</v>
      </c>
      <c r="D110" s="5">
        <v>24.77</v>
      </c>
      <c r="E110" s="5"/>
      <c r="F110" s="5"/>
      <c r="G110" s="14">
        <f>SUM(W110:AA110)</f>
        <v>0</v>
      </c>
      <c r="H110" s="17"/>
      <c r="I110" s="5"/>
      <c r="J110" s="16"/>
      <c r="K110" s="18"/>
      <c r="L110" s="5"/>
      <c r="M110" s="19"/>
      <c r="N110" s="5"/>
      <c r="O110" s="19"/>
      <c r="P110" s="18"/>
      <c r="Q110" s="18"/>
      <c r="R110" s="18"/>
      <c r="S110" s="18"/>
      <c r="T110" s="18"/>
      <c r="U110" s="18"/>
      <c r="V110" s="18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2:34" ht="13.5" customHeight="1">
      <c r="B111" s="6" t="s">
        <v>98</v>
      </c>
      <c r="C111" s="4" t="str">
        <f>B111</f>
        <v>(5480) COST OF SALES</v>
      </c>
      <c r="D111" s="5"/>
      <c r="E111" s="5"/>
      <c r="F111" s="5"/>
      <c r="G111" s="14">
        <f>SUM(W111:AA111)</f>
        <v>0</v>
      </c>
      <c r="H111" s="17"/>
      <c r="I111" s="5"/>
      <c r="J111" s="16"/>
      <c r="K111" s="18"/>
      <c r="L111" s="5"/>
      <c r="M111" s="19"/>
      <c r="N111" s="5"/>
      <c r="O111" s="19"/>
      <c r="P111" s="18"/>
      <c r="Q111" s="18"/>
      <c r="R111" s="18"/>
      <c r="S111" s="18"/>
      <c r="T111" s="18"/>
      <c r="U111" s="18"/>
      <c r="V111" s="18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2:34" ht="13.5" customHeight="1">
      <c r="B112" s="6" t="s">
        <v>99</v>
      </c>
      <c r="C112" s="4" t="str">
        <f>B112</f>
        <v>(5490) INVENTORY ADJUSTMENT</v>
      </c>
      <c r="D112" s="5"/>
      <c r="E112" s="5"/>
      <c r="F112" s="5">
        <v>0</v>
      </c>
      <c r="G112" s="14">
        <f>SUM(W112:AA112)</f>
        <v>0</v>
      </c>
      <c r="H112" s="17"/>
      <c r="I112" s="5"/>
      <c r="J112" s="16"/>
      <c r="K112" s="18"/>
      <c r="L112" s="5"/>
      <c r="M112" s="19"/>
      <c r="N112" s="5"/>
      <c r="O112" s="19"/>
      <c r="P112" s="18"/>
      <c r="Q112" s="18"/>
      <c r="R112" s="18"/>
      <c r="S112" s="18"/>
      <c r="T112" s="18"/>
      <c r="U112" s="18"/>
      <c r="V112" s="18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2:34" ht="13.5" customHeight="1">
      <c r="B113" s="6" t="s">
        <v>100</v>
      </c>
      <c r="C113" s="4" t="str">
        <f>B113</f>
        <v>(5499) INVENTORY RESERVE ADJUSTMENT</v>
      </c>
      <c r="D113" s="5"/>
      <c r="E113" s="5"/>
      <c r="F113" s="5"/>
      <c r="G113" s="14">
        <f>SUM(W113:AA113)</f>
        <v>0</v>
      </c>
      <c r="H113" s="17"/>
      <c r="I113" s="5"/>
      <c r="J113" s="16"/>
      <c r="K113" s="18"/>
      <c r="L113" s="5"/>
      <c r="M113" s="19"/>
      <c r="N113" s="5"/>
      <c r="O113" s="19"/>
      <c r="P113" s="18"/>
      <c r="Q113" s="18"/>
      <c r="R113" s="18"/>
      <c r="S113" s="18"/>
      <c r="T113" s="18"/>
      <c r="U113" s="18"/>
      <c r="V113" s="18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2:34" ht="13.5" customHeight="1">
      <c r="B114" s="6" t="s">
        <v>101</v>
      </c>
      <c r="C114" s="4" t="str">
        <f>B114</f>
        <v>(5030) STAFF RECRUITMENT/RELOCATION</v>
      </c>
      <c r="D114" s="5"/>
      <c r="E114" s="5"/>
      <c r="F114" s="5"/>
      <c r="G114" s="14">
        <f>SUM(W114:AA114)</f>
        <v>0</v>
      </c>
      <c r="H114" s="17"/>
      <c r="I114" s="5"/>
      <c r="J114" s="16"/>
      <c r="K114" s="18"/>
      <c r="L114" s="5"/>
      <c r="M114" s="19"/>
      <c r="N114" s="5"/>
      <c r="O114" s="19"/>
      <c r="P114" s="18"/>
      <c r="Q114" s="18"/>
      <c r="R114" s="18"/>
      <c r="S114" s="18"/>
      <c r="T114" s="18"/>
      <c r="U114" s="18"/>
      <c r="V114" s="18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2:34" ht="13.5" customHeight="1">
      <c r="B115" s="6" t="s">
        <v>102</v>
      </c>
      <c r="C115" s="4" t="str">
        <f>B115</f>
        <v>(5031) STAFF DEVELOPMENT</v>
      </c>
      <c r="D115" s="5">
        <v>0</v>
      </c>
      <c r="E115" s="5"/>
      <c r="F115" s="5"/>
      <c r="G115" s="14">
        <f>SUM(W115:AA115)</f>
        <v>0</v>
      </c>
      <c r="H115" s="17"/>
      <c r="I115" s="5"/>
      <c r="J115" s="16"/>
      <c r="K115" s="18"/>
      <c r="L115" s="5"/>
      <c r="M115" s="19"/>
      <c r="N115" s="5"/>
      <c r="O115" s="19"/>
      <c r="P115" s="18"/>
      <c r="Q115" s="18"/>
      <c r="R115" s="18"/>
      <c r="S115" s="18"/>
      <c r="T115" s="18"/>
      <c r="U115" s="18"/>
      <c r="V115" s="18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2:34" ht="13.5" customHeight="1">
      <c r="B116" s="6" t="s">
        <v>103</v>
      </c>
      <c r="C116" s="4" t="str">
        <f>B116</f>
        <v>(5500) SUPPLIES/OPERATING</v>
      </c>
      <c r="D116" s="5">
        <v>677.38999999999999</v>
      </c>
      <c r="E116" s="5">
        <v>49.340000000000003</v>
      </c>
      <c r="F116" s="5">
        <v>10.75</v>
      </c>
      <c r="G116" s="14">
        <f>SUM(W116:AA116)</f>
        <v>0</v>
      </c>
      <c r="H116" s="17">
        <v>650</v>
      </c>
      <c r="I116" s="5">
        <v>400</v>
      </c>
      <c r="J116" s="16">
        <v>300</v>
      </c>
      <c r="K116" s="18">
        <v>0</v>
      </c>
      <c r="L116" s="5">
        <v>0</v>
      </c>
      <c r="M116" s="19">
        <v>0</v>
      </c>
      <c r="N116" s="5">
        <v>0</v>
      </c>
      <c r="O116" s="19">
        <v>150</v>
      </c>
      <c r="P116" s="18">
        <v>0</v>
      </c>
      <c r="Q116" s="18">
        <v>0</v>
      </c>
      <c r="R116" s="18">
        <v>0</v>
      </c>
      <c r="S116" s="18">
        <v>0</v>
      </c>
      <c r="T116" s="18">
        <v>150</v>
      </c>
      <c r="U116" s="18">
        <v>0</v>
      </c>
      <c r="V116" s="18">
        <v>0</v>
      </c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>
        <v>49.340000000000003</v>
      </c>
    </row>
    <row r="117" spans="2:34" ht="13.5" customHeight="1">
      <c r="B117" s="6" t="s">
        <v>104</v>
      </c>
      <c r="C117" s="4" t="str">
        <f>B117</f>
        <v>(5501) EQUIPMENT &amp; SOFTWARE/MINOR</v>
      </c>
      <c r="D117" s="5"/>
      <c r="E117" s="5"/>
      <c r="F117" s="5"/>
      <c r="G117" s="14">
        <f>SUM(W117:AA117)</f>
        <v>0</v>
      </c>
      <c r="H117" s="17"/>
      <c r="I117" s="5"/>
      <c r="J117" s="16"/>
      <c r="K117" s="18"/>
      <c r="L117" s="5"/>
      <c r="M117" s="19"/>
      <c r="N117" s="5"/>
      <c r="O117" s="19"/>
      <c r="P117" s="18"/>
      <c r="Q117" s="18"/>
      <c r="R117" s="18"/>
      <c r="S117" s="18"/>
      <c r="T117" s="18"/>
      <c r="U117" s="18"/>
      <c r="V117" s="18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2:34" ht="13.5" customHeight="1">
      <c r="B118" s="6" t="s">
        <v>105</v>
      </c>
      <c r="C118" s="4" t="str">
        <f>B118</f>
        <v>(5502) REFERENCE MATERIAL/PERIODICALS</v>
      </c>
      <c r="D118" s="5"/>
      <c r="E118" s="5">
        <v>0</v>
      </c>
      <c r="F118" s="5"/>
      <c r="G118" s="14">
        <f>SUM(W118:AA118)</f>
        <v>0</v>
      </c>
      <c r="H118" s="17"/>
      <c r="I118" s="5"/>
      <c r="J118" s="16"/>
      <c r="K118" s="18"/>
      <c r="L118" s="5"/>
      <c r="M118" s="19"/>
      <c r="N118" s="5"/>
      <c r="O118" s="19"/>
      <c r="P118" s="18"/>
      <c r="Q118" s="18"/>
      <c r="R118" s="18"/>
      <c r="S118" s="18"/>
      <c r="T118" s="18"/>
      <c r="U118" s="18"/>
      <c r="V118" s="18"/>
      <c r="W118" s="20"/>
      <c r="X118" s="20"/>
      <c r="Y118" s="20"/>
      <c r="Z118" s="20"/>
      <c r="AA118" s="20"/>
      <c r="AB118" s="20"/>
      <c r="AC118" s="20"/>
      <c r="AD118" s="20">
        <v>325</v>
      </c>
      <c r="AE118" s="20"/>
      <c r="AF118" s="20"/>
      <c r="AG118" s="20">
        <v>-325</v>
      </c>
      <c r="AH118" s="20"/>
    </row>
    <row r="119" spans="2:34" ht="13.5" customHeight="1">
      <c r="B119" s="6" t="s">
        <v>106</v>
      </c>
      <c r="C119" s="4" t="str">
        <f>B119</f>
        <v>(5510) INSURANCE</v>
      </c>
      <c r="D119" s="5"/>
      <c r="E119" s="5"/>
      <c r="F119" s="5"/>
      <c r="G119" s="14">
        <f>SUM(W119:AA119)</f>
        <v>0</v>
      </c>
      <c r="H119" s="17"/>
      <c r="I119" s="5"/>
      <c r="J119" s="16"/>
      <c r="K119" s="18"/>
      <c r="L119" s="5"/>
      <c r="M119" s="19"/>
      <c r="N119" s="5"/>
      <c r="O119" s="19"/>
      <c r="P119" s="18"/>
      <c r="Q119" s="18"/>
      <c r="R119" s="18"/>
      <c r="S119" s="18"/>
      <c r="T119" s="18"/>
      <c r="U119" s="18"/>
      <c r="V119" s="18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2:34" ht="13.5" customHeight="1">
      <c r="B120" s="6" t="s">
        <v>107</v>
      </c>
      <c r="C120" s="4" t="str">
        <f>B120</f>
        <v>(5520) EQUIPMENT RENTAL/LEASE</v>
      </c>
      <c r="D120" s="5"/>
      <c r="E120" s="5"/>
      <c r="F120" s="5"/>
      <c r="G120" s="14">
        <f>SUM(W120:AA120)</f>
        <v>0</v>
      </c>
      <c r="H120" s="17"/>
      <c r="I120" s="5"/>
      <c r="J120" s="16"/>
      <c r="K120" s="18"/>
      <c r="L120" s="5"/>
      <c r="M120" s="19"/>
      <c r="N120" s="5"/>
      <c r="O120" s="19"/>
      <c r="P120" s="18"/>
      <c r="Q120" s="18"/>
      <c r="R120" s="18"/>
      <c r="S120" s="18"/>
      <c r="T120" s="18"/>
      <c r="U120" s="18"/>
      <c r="V120" s="18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2:34" ht="13.5" customHeight="1">
      <c r="B121" s="6" t="s">
        <v>108</v>
      </c>
      <c r="C121" s="4" t="str">
        <f>B121</f>
        <v>(5521) SPACE RENT</v>
      </c>
      <c r="D121" s="5"/>
      <c r="E121" s="5"/>
      <c r="F121" s="5"/>
      <c r="G121" s="14">
        <f>SUM(W121:AA121)</f>
        <v>0</v>
      </c>
      <c r="H121" s="17"/>
      <c r="I121" s="5"/>
      <c r="J121" s="16"/>
      <c r="K121" s="18"/>
      <c r="L121" s="5"/>
      <c r="M121" s="19"/>
      <c r="N121" s="5"/>
      <c r="O121" s="19"/>
      <c r="P121" s="18"/>
      <c r="Q121" s="18"/>
      <c r="R121" s="18"/>
      <c r="S121" s="18"/>
      <c r="T121" s="18"/>
      <c r="U121" s="18"/>
      <c r="V121" s="18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</row>
    <row r="122" spans="2:34" ht="13.5" customHeight="1">
      <c r="B122" s="6" t="s">
        <v>109</v>
      </c>
      <c r="C122" s="4" t="str">
        <f>B122</f>
        <v>(5522) TELEPHONE/FAX</v>
      </c>
      <c r="D122" s="5"/>
      <c r="E122" s="5"/>
      <c r="F122" s="5"/>
      <c r="G122" s="14">
        <f>SUM(W122:AA122)</f>
        <v>0</v>
      </c>
      <c r="H122" s="17"/>
      <c r="I122" s="5"/>
      <c r="J122" s="16"/>
      <c r="K122" s="18"/>
      <c r="L122" s="5"/>
      <c r="M122" s="19"/>
      <c r="N122" s="5"/>
      <c r="O122" s="19"/>
      <c r="P122" s="18"/>
      <c r="Q122" s="18"/>
      <c r="R122" s="18"/>
      <c r="S122" s="18"/>
      <c r="T122" s="18"/>
      <c r="U122" s="18"/>
      <c r="V122" s="18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2:34" ht="13.5" customHeight="1">
      <c r="B123" s="6" t="s">
        <v>110</v>
      </c>
      <c r="C123" s="4" t="str">
        <f>B123</f>
        <v>(5523) POSTAGE/E-MAIL</v>
      </c>
      <c r="D123" s="5"/>
      <c r="E123" s="5"/>
      <c r="F123" s="5">
        <v>23</v>
      </c>
      <c r="G123" s="14">
        <f>SUM(W123:AA123)</f>
        <v>0</v>
      </c>
      <c r="H123" s="17">
        <v>600</v>
      </c>
      <c r="I123" s="5">
        <v>150</v>
      </c>
      <c r="J123" s="16">
        <v>150</v>
      </c>
      <c r="K123" s="18">
        <v>0</v>
      </c>
      <c r="L123" s="5">
        <v>0</v>
      </c>
      <c r="M123" s="19">
        <v>0</v>
      </c>
      <c r="N123" s="5">
        <v>25</v>
      </c>
      <c r="O123" s="19">
        <v>0</v>
      </c>
      <c r="P123" s="18">
        <v>0</v>
      </c>
      <c r="Q123" s="18">
        <v>0</v>
      </c>
      <c r="R123" s="18">
        <v>0</v>
      </c>
      <c r="S123" s="18">
        <v>0</v>
      </c>
      <c r="T123" s="18">
        <v>25</v>
      </c>
      <c r="U123" s="18">
        <v>100</v>
      </c>
      <c r="V123" s="18">
        <v>0</v>
      </c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2:34" ht="13.5" customHeight="1">
      <c r="B124" s="6" t="s">
        <v>111</v>
      </c>
      <c r="C124" s="4" t="str">
        <f>B124</f>
        <v>(5525) UTILITIES</v>
      </c>
      <c r="D124" s="5"/>
      <c r="E124" s="5"/>
      <c r="F124" s="5"/>
      <c r="G124" s="14">
        <f>SUM(W124:AA124)</f>
        <v>0</v>
      </c>
      <c r="H124" s="17"/>
      <c r="I124" s="5"/>
      <c r="J124" s="16"/>
      <c r="K124" s="18"/>
      <c r="L124" s="5"/>
      <c r="M124" s="19"/>
      <c r="N124" s="5"/>
      <c r="O124" s="19"/>
      <c r="P124" s="18"/>
      <c r="Q124" s="18"/>
      <c r="R124" s="18"/>
      <c r="S124" s="18"/>
      <c r="T124" s="18"/>
      <c r="U124" s="18"/>
      <c r="V124" s="18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2:34" ht="13.5" customHeight="1">
      <c r="B125" s="6" t="s">
        <v>112</v>
      </c>
      <c r="C125" s="4" t="str">
        <f>B125</f>
        <v>(5530) DEPRECIATION F/E</v>
      </c>
      <c r="D125" s="5">
        <v>536.75999999999999</v>
      </c>
      <c r="E125" s="5">
        <v>321.83999999999997</v>
      </c>
      <c r="F125" s="5">
        <v>561.24000000000001</v>
      </c>
      <c r="G125" s="14">
        <f>SUM(W125:AA125)</f>
        <v>134.09999999999999</v>
      </c>
      <c r="H125" s="17">
        <v>376</v>
      </c>
      <c r="I125" s="5">
        <v>1161</v>
      </c>
      <c r="J125" s="16">
        <v>1407</v>
      </c>
      <c r="K125" s="18">
        <v>117.25</v>
      </c>
      <c r="L125" s="5">
        <v>117.25</v>
      </c>
      <c r="M125" s="19">
        <v>117.25</v>
      </c>
      <c r="N125" s="5">
        <v>117.25</v>
      </c>
      <c r="O125" s="19">
        <v>117.25</v>
      </c>
      <c r="P125" s="18">
        <v>117.25</v>
      </c>
      <c r="Q125" s="18">
        <v>117.25</v>
      </c>
      <c r="R125" s="18">
        <v>117.25</v>
      </c>
      <c r="S125" s="18">
        <v>117.25</v>
      </c>
      <c r="T125" s="18">
        <v>117.25</v>
      </c>
      <c r="U125" s="18">
        <v>117.25</v>
      </c>
      <c r="V125" s="18">
        <v>117.25</v>
      </c>
      <c r="W125" s="20">
        <v>26.82</v>
      </c>
      <c r="X125" s="20">
        <v>26.82</v>
      </c>
      <c r="Y125" s="20">
        <v>26.82</v>
      </c>
      <c r="Z125" s="20">
        <v>26.82</v>
      </c>
      <c r="AA125" s="20">
        <v>26.82</v>
      </c>
      <c r="AB125" s="20">
        <v>26.82</v>
      </c>
      <c r="AC125" s="20">
        <v>26.82</v>
      </c>
      <c r="AD125" s="20">
        <v>26.82</v>
      </c>
      <c r="AE125" s="20">
        <v>26.82</v>
      </c>
      <c r="AF125" s="20">
        <v>26.82</v>
      </c>
      <c r="AG125" s="20">
        <v>26.82</v>
      </c>
      <c r="AH125" s="20">
        <v>26.82</v>
      </c>
    </row>
    <row r="126" spans="2:34" ht="13.5" hidden="1">
      <c r="B126" s="6" t="s">
        <v>113</v>
      </c>
      <c r="C126" s="4" t="str">
        <f>B126</f>
        <v>(5531) DEPRECIATION BUILDING</v>
      </c>
      <c r="D126" s="5"/>
      <c r="E126" s="5"/>
      <c r="F126" s="5"/>
      <c r="G126" s="14">
        <f>SUM(W126:AA126)</f>
        <v>0</v>
      </c>
      <c r="H126" s="17"/>
      <c r="I126" s="5"/>
      <c r="J126" s="16"/>
      <c r="K126" s="18"/>
      <c r="L126" s="5"/>
      <c r="M126" s="19"/>
      <c r="N126" s="5"/>
      <c r="O126" s="19"/>
      <c r="P126" s="18"/>
      <c r="Q126" s="18"/>
      <c r="R126" s="18"/>
      <c r="S126" s="18"/>
      <c r="T126" s="18"/>
      <c r="U126" s="18"/>
      <c r="V126" s="18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2:34" ht="13.5" customHeight="1">
      <c r="B127" s="6" t="s">
        <v>114</v>
      </c>
      <c r="C127" s="4" t="str">
        <f>B127</f>
        <v>(5532) AMORT.- EQUIP N-S INTANGIBLE ASSETS</v>
      </c>
      <c r="D127" s="5"/>
      <c r="E127" s="5"/>
      <c r="F127" s="5"/>
      <c r="G127" s="14">
        <f>SUM(W127:AA127)</f>
        <v>0</v>
      </c>
      <c r="H127" s="17"/>
      <c r="I127" s="5"/>
      <c r="J127" s="16"/>
      <c r="K127" s="18"/>
      <c r="L127" s="5"/>
      <c r="M127" s="19"/>
      <c r="N127" s="5"/>
      <c r="O127" s="19"/>
      <c r="P127" s="18"/>
      <c r="Q127" s="18"/>
      <c r="R127" s="18"/>
      <c r="S127" s="18"/>
      <c r="T127" s="18"/>
      <c r="U127" s="18"/>
      <c r="V127" s="18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</row>
    <row r="128" spans="2:34" ht="13.5" hidden="1">
      <c r="B128" s="6" t="s">
        <v>115</v>
      </c>
      <c r="C128" s="4" t="str">
        <f>B128</f>
        <v>(5533) DO NOT USE N/S Intangible Assets</v>
      </c>
      <c r="D128" s="5"/>
      <c r="E128" s="5"/>
      <c r="F128" s="5"/>
      <c r="G128" s="14">
        <f>SUM(W128:AA128)</f>
        <v>0</v>
      </c>
      <c r="H128" s="17"/>
      <c r="I128" s="5"/>
      <c r="J128" s="16"/>
      <c r="K128" s="18"/>
      <c r="L128" s="5"/>
      <c r="M128" s="19"/>
      <c r="N128" s="5"/>
      <c r="O128" s="19"/>
      <c r="P128" s="18"/>
      <c r="Q128" s="18"/>
      <c r="R128" s="18"/>
      <c r="S128" s="18"/>
      <c r="T128" s="18"/>
      <c r="U128" s="18"/>
      <c r="V128" s="18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2:34" ht="13.5" customHeight="1">
      <c r="B129" s="6" t="s">
        <v>116</v>
      </c>
      <c r="C129" s="4" t="str">
        <f>B129</f>
        <v>(5540) ROYALTY EXPENSE</v>
      </c>
      <c r="D129" s="5"/>
      <c r="E129" s="5"/>
      <c r="F129" s="5"/>
      <c r="G129" s="14">
        <f>SUM(W129:AA129)</f>
        <v>0</v>
      </c>
      <c r="H129" s="17"/>
      <c r="I129" s="5"/>
      <c r="J129" s="16"/>
      <c r="K129" s="18"/>
      <c r="L129" s="5"/>
      <c r="M129" s="19"/>
      <c r="N129" s="5"/>
      <c r="O129" s="19"/>
      <c r="P129" s="18"/>
      <c r="Q129" s="18"/>
      <c r="R129" s="18"/>
      <c r="S129" s="18"/>
      <c r="T129" s="18"/>
      <c r="U129" s="18"/>
      <c r="V129" s="18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</row>
    <row r="130" spans="2:34" ht="13.5" hidden="1">
      <c r="B130" s="6" t="s">
        <v>117</v>
      </c>
      <c r="C130" s="4" t="str">
        <f>B130</f>
        <v>(5541) COLLECTION EXPENSE</v>
      </c>
      <c r="D130" s="5"/>
      <c r="E130" s="5"/>
      <c r="F130" s="5"/>
      <c r="G130" s="14">
        <f>SUM(W130:AA130)</f>
        <v>0</v>
      </c>
      <c r="H130" s="17"/>
      <c r="I130" s="5"/>
      <c r="J130" s="16"/>
      <c r="K130" s="18"/>
      <c r="L130" s="5"/>
      <c r="M130" s="19"/>
      <c r="N130" s="5"/>
      <c r="O130" s="19"/>
      <c r="P130" s="18"/>
      <c r="Q130" s="18"/>
      <c r="R130" s="18"/>
      <c r="S130" s="18"/>
      <c r="T130" s="18"/>
      <c r="U130" s="18"/>
      <c r="V130" s="18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</row>
    <row r="131" spans="2:34" ht="13.5" customHeight="1">
      <c r="B131" s="6" t="s">
        <v>118</v>
      </c>
      <c r="C131" s="4" t="str">
        <f>B131</f>
        <v>(5543) BAD DEBT EXPENSE</v>
      </c>
      <c r="D131" s="5"/>
      <c r="E131" s="5"/>
      <c r="F131" s="5"/>
      <c r="G131" s="14">
        <f>SUM(W131:AA131)</f>
        <v>0</v>
      </c>
      <c r="H131" s="17"/>
      <c r="I131" s="5"/>
      <c r="J131" s="16"/>
      <c r="K131" s="18"/>
      <c r="L131" s="5"/>
      <c r="M131" s="19"/>
      <c r="N131" s="5"/>
      <c r="O131" s="19"/>
      <c r="P131" s="18"/>
      <c r="Q131" s="18"/>
      <c r="R131" s="18"/>
      <c r="S131" s="18"/>
      <c r="T131" s="18"/>
      <c r="U131" s="18"/>
      <c r="V131" s="18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</row>
    <row r="132" spans="2:34" ht="13.5" customHeight="1">
      <c r="B132" s="6" t="s">
        <v>119</v>
      </c>
      <c r="C132" s="4" t="str">
        <f>B132</f>
        <v>(5544) INTEREST EXPENSE</v>
      </c>
      <c r="D132" s="5"/>
      <c r="E132" s="5"/>
      <c r="F132" s="5"/>
      <c r="G132" s="14">
        <f>SUM(W132:AA132)</f>
        <v>0</v>
      </c>
      <c r="H132" s="17"/>
      <c r="I132" s="5"/>
      <c r="J132" s="16"/>
      <c r="K132" s="18"/>
      <c r="L132" s="5"/>
      <c r="M132" s="19"/>
      <c r="N132" s="5"/>
      <c r="O132" s="19"/>
      <c r="P132" s="18"/>
      <c r="Q132" s="18"/>
      <c r="R132" s="18"/>
      <c r="S132" s="18"/>
      <c r="T132" s="18"/>
      <c r="U132" s="18"/>
      <c r="V132" s="18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2:34" ht="13.5" customHeight="1">
      <c r="B133" s="6" t="s">
        <v>120</v>
      </c>
      <c r="C133" s="4" t="str">
        <f>B133</f>
        <v>(5545) TAXES/PROPERTY</v>
      </c>
      <c r="D133" s="5"/>
      <c r="E133" s="5"/>
      <c r="F133" s="5"/>
      <c r="G133" s="14">
        <f>SUM(W133:AA133)</f>
        <v>0</v>
      </c>
      <c r="H133" s="17"/>
      <c r="I133" s="5"/>
      <c r="J133" s="16"/>
      <c r="K133" s="18"/>
      <c r="L133" s="5"/>
      <c r="M133" s="19"/>
      <c r="N133" s="5"/>
      <c r="O133" s="19"/>
      <c r="P133" s="18"/>
      <c r="Q133" s="18"/>
      <c r="R133" s="18"/>
      <c r="S133" s="18"/>
      <c r="T133" s="18"/>
      <c r="U133" s="18"/>
      <c r="V133" s="18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</row>
    <row r="134" spans="2:34" ht="13.5" customHeight="1">
      <c r="B134" s="6" t="s">
        <v>121</v>
      </c>
      <c r="C134" s="4" t="str">
        <f>B134</f>
        <v>(5550) PROMOTION</v>
      </c>
      <c r="D134" s="5"/>
      <c r="E134" s="5"/>
      <c r="F134" s="5"/>
      <c r="G134" s="14">
        <f>SUM(W134:AA134)</f>
        <v>0</v>
      </c>
      <c r="H134" s="17"/>
      <c r="I134" s="5"/>
      <c r="J134" s="16"/>
      <c r="K134" s="18"/>
      <c r="L134" s="5"/>
      <c r="M134" s="19"/>
      <c r="N134" s="5"/>
      <c r="O134" s="19"/>
      <c r="P134" s="18"/>
      <c r="Q134" s="18"/>
      <c r="R134" s="18"/>
      <c r="S134" s="18"/>
      <c r="T134" s="18"/>
      <c r="U134" s="18"/>
      <c r="V134" s="18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2:34" ht="13.5" customHeight="1">
      <c r="B135" s="6" t="s">
        <v>122</v>
      </c>
      <c r="C135" s="4" t="str">
        <f>B135</f>
        <v>(5560) ORG SUPPORT/CONTRIBUTION</v>
      </c>
      <c r="D135" s="5"/>
      <c r="E135" s="5"/>
      <c r="F135" s="5">
        <v>-2680</v>
      </c>
      <c r="G135" s="14">
        <f>SUM(W135:AA135)</f>
        <v>0</v>
      </c>
      <c r="H135" s="17"/>
      <c r="I135" s="5"/>
      <c r="J135" s="16"/>
      <c r="K135" s="18"/>
      <c r="L135" s="5"/>
      <c r="M135" s="19"/>
      <c r="N135" s="5"/>
      <c r="O135" s="19"/>
      <c r="P135" s="18"/>
      <c r="Q135" s="18"/>
      <c r="R135" s="18"/>
      <c r="S135" s="18"/>
      <c r="T135" s="18"/>
      <c r="U135" s="18"/>
      <c r="V135" s="18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</row>
    <row r="136" spans="2:34" ht="13.5" customHeight="1">
      <c r="B136" s="6" t="s">
        <v>123</v>
      </c>
      <c r="C136" s="4" t="str">
        <f>B136</f>
        <v>(5599) MISC EXPENSE</v>
      </c>
      <c r="D136" s="5">
        <v>33</v>
      </c>
      <c r="E136" s="5">
        <v>336.35000000000002</v>
      </c>
      <c r="F136" s="5">
        <v>2066.3899999999999</v>
      </c>
      <c r="G136" s="14">
        <f>SUM(W136:AA136)</f>
        <v>336.35000000000002</v>
      </c>
      <c r="H136" s="17">
        <v>5498</v>
      </c>
      <c r="I136" s="5">
        <v>732</v>
      </c>
      <c r="J136" s="16">
        <v>232</v>
      </c>
      <c r="K136" s="18">
        <v>8.3333333333333304</v>
      </c>
      <c r="L136" s="5">
        <v>40.3333333333334</v>
      </c>
      <c r="M136" s="19">
        <v>8.3333333333333304</v>
      </c>
      <c r="N136" s="5">
        <v>8.3333333333333304</v>
      </c>
      <c r="O136" s="19">
        <v>58.3333333333333</v>
      </c>
      <c r="P136" s="18">
        <v>8.3333333333333304</v>
      </c>
      <c r="Q136" s="18">
        <v>8.3333333333333304</v>
      </c>
      <c r="R136" s="18">
        <v>8.3333333333333304</v>
      </c>
      <c r="S136" s="18">
        <v>8.3333333333333304</v>
      </c>
      <c r="T136" s="18">
        <v>58.3333333333333</v>
      </c>
      <c r="U136" s="18">
        <v>8.3333333333333304</v>
      </c>
      <c r="V136" s="18">
        <v>8.3333333333333304</v>
      </c>
      <c r="W136" s="20"/>
      <c r="X136" s="20">
        <v>336.35000000000002</v>
      </c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</row>
    <row r="137" spans="2:34" ht="13.5" customHeight="1">
      <c r="B137" s="6" t="s">
        <v>124</v>
      </c>
      <c r="C137" s="4" t="str">
        <f>B137</f>
        <v>(5800) IMPAIRMENT / GW INTANGIBLE ASSETS</v>
      </c>
      <c r="D137" s="5"/>
      <c r="E137" s="5"/>
      <c r="F137" s="5"/>
      <c r="G137" s="14">
        <f>SUM(W137:AA137)</f>
        <v>0</v>
      </c>
      <c r="H137" s="17"/>
      <c r="I137" s="5"/>
      <c r="J137" s="16"/>
      <c r="K137" s="18"/>
      <c r="L137" s="5"/>
      <c r="M137" s="19"/>
      <c r="N137" s="5"/>
      <c r="O137" s="19"/>
      <c r="P137" s="18"/>
      <c r="Q137" s="18"/>
      <c r="R137" s="18"/>
      <c r="S137" s="18"/>
      <c r="T137" s="18"/>
      <c r="U137" s="18"/>
      <c r="V137" s="18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2:34" ht="13.5" customHeight="1">
      <c r="B138" s="6" t="s">
        <v>125</v>
      </c>
      <c r="C138" s="4" t="str">
        <f>B138</f>
        <v>(5901) IUT/CPU</v>
      </c>
      <c r="D138" s="5">
        <v>572</v>
      </c>
      <c r="E138" s="5">
        <v>1535</v>
      </c>
      <c r="F138" s="5">
        <v>3098.25</v>
      </c>
      <c r="G138" s="14">
        <f>SUM(W138:AA138)</f>
        <v>540</v>
      </c>
      <c r="H138" s="17">
        <v>700</v>
      </c>
      <c r="I138" s="5">
        <v>400</v>
      </c>
      <c r="J138" s="16">
        <v>100</v>
      </c>
      <c r="K138" s="18">
        <v>0</v>
      </c>
      <c r="L138" s="5">
        <v>0</v>
      </c>
      <c r="M138" s="19">
        <v>0</v>
      </c>
      <c r="N138" s="5">
        <v>0</v>
      </c>
      <c r="O138" s="19">
        <v>0</v>
      </c>
      <c r="P138" s="18">
        <v>0</v>
      </c>
      <c r="Q138" s="18">
        <v>100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20"/>
      <c r="X138" s="20"/>
      <c r="Y138" s="20">
        <v>363</v>
      </c>
      <c r="Z138" s="20">
        <v>177</v>
      </c>
      <c r="AA138" s="20"/>
      <c r="AB138" s="20">
        <v>30</v>
      </c>
      <c r="AC138" s="20">
        <v>118</v>
      </c>
      <c r="AD138" s="20">
        <v>227</v>
      </c>
      <c r="AE138" s="20"/>
      <c r="AF138" s="20">
        <v>89</v>
      </c>
      <c r="AG138" s="20">
        <v>295</v>
      </c>
      <c r="AH138" s="20">
        <v>236</v>
      </c>
    </row>
    <row r="139" spans="2:34" ht="13.5" customHeight="1">
      <c r="B139" s="6" t="s">
        <v>126</v>
      </c>
      <c r="C139" s="4" t="str">
        <f>B139</f>
        <v>(5902) IUT/DATA PROC</v>
      </c>
      <c r="D139" s="5"/>
      <c r="E139" s="5"/>
      <c r="F139" s="5"/>
      <c r="G139" s="14">
        <f>SUM(W139:AA139)</f>
        <v>0</v>
      </c>
      <c r="H139" s="17"/>
      <c r="I139" s="5"/>
      <c r="J139" s="16"/>
      <c r="K139" s="18"/>
      <c r="L139" s="5"/>
      <c r="M139" s="19"/>
      <c r="N139" s="5"/>
      <c r="O139" s="19"/>
      <c r="P139" s="18"/>
      <c r="Q139" s="18"/>
      <c r="R139" s="18"/>
      <c r="S139" s="18"/>
      <c r="T139" s="18"/>
      <c r="U139" s="18"/>
      <c r="V139" s="18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</row>
    <row r="140" spans="2:34" ht="13.5" customHeight="1">
      <c r="B140" s="6" t="s">
        <v>127</v>
      </c>
      <c r="C140" s="4" t="str">
        <f>B140</f>
        <v>(5903) IUT/SUBS PROC</v>
      </c>
      <c r="D140" s="5"/>
      <c r="E140" s="5"/>
      <c r="F140" s="5"/>
      <c r="G140" s="14">
        <f>SUM(W140:AA140)</f>
        <v>0</v>
      </c>
      <c r="H140" s="17"/>
      <c r="I140" s="5"/>
      <c r="J140" s="16"/>
      <c r="K140" s="18"/>
      <c r="L140" s="5"/>
      <c r="M140" s="19"/>
      <c r="N140" s="5"/>
      <c r="O140" s="19"/>
      <c r="P140" s="18"/>
      <c r="Q140" s="18"/>
      <c r="R140" s="18"/>
      <c r="S140" s="18"/>
      <c r="T140" s="18"/>
      <c r="U140" s="18"/>
      <c r="V140" s="18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2:34" ht="13.5" customHeight="1">
      <c r="B141" s="6" t="s">
        <v>128</v>
      </c>
      <c r="C141" s="4" t="str">
        <f>B141</f>
        <v>(5904) TRANSFER TO/FROM ENDOWMENT</v>
      </c>
      <c r="D141" s="5">
        <v>-6325</v>
      </c>
      <c r="E141" s="5">
        <v>-6771</v>
      </c>
      <c r="F141" s="5">
        <v>-7488</v>
      </c>
      <c r="G141" s="14">
        <f>SUM(W141:AA141)</f>
        <v>0</v>
      </c>
      <c r="H141" s="17">
        <v>-6771</v>
      </c>
      <c r="I141" s="5">
        <v>-8419</v>
      </c>
      <c r="J141" s="16">
        <v>-9392</v>
      </c>
      <c r="K141" s="18"/>
      <c r="L141" s="5"/>
      <c r="M141" s="19"/>
      <c r="N141" s="5"/>
      <c r="O141" s="19"/>
      <c r="P141" s="18"/>
      <c r="Q141" s="18"/>
      <c r="R141" s="18"/>
      <c r="S141" s="18"/>
      <c r="T141" s="18"/>
      <c r="U141" s="18"/>
      <c r="V141" s="18">
        <v>-9392</v>
      </c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>
        <v>-6771</v>
      </c>
    </row>
    <row r="142" spans="2:34" ht="13.5" customHeight="1">
      <c r="B142" s="6" t="s">
        <v>129</v>
      </c>
      <c r="C142" s="4" t="str">
        <f>B142</f>
        <v>(5905) IUT/TELEPHONE</v>
      </c>
      <c r="D142" s="5">
        <v>33.25</v>
      </c>
      <c r="E142" s="5">
        <v>30.940000000000001</v>
      </c>
      <c r="F142" s="5">
        <v>6.6500000000000004</v>
      </c>
      <c r="G142" s="14">
        <f>SUM(W142:AA142)</f>
        <v>23.789999999999999</v>
      </c>
      <c r="H142" s="17">
        <v>300</v>
      </c>
      <c r="I142" s="5">
        <v>50.000000000000099</v>
      </c>
      <c r="J142" s="16">
        <v>50.000000000000099</v>
      </c>
      <c r="K142" s="18">
        <v>4.1666666666666696</v>
      </c>
      <c r="L142" s="5">
        <v>4.1666666666666696</v>
      </c>
      <c r="M142" s="19">
        <v>4.1666666666666696</v>
      </c>
      <c r="N142" s="5">
        <v>4.1666666666666696</v>
      </c>
      <c r="O142" s="19">
        <v>4.1666666666666696</v>
      </c>
      <c r="P142" s="18">
        <v>4.1666666666666696</v>
      </c>
      <c r="Q142" s="18">
        <v>4.1666666666666696</v>
      </c>
      <c r="R142" s="18">
        <v>4.1666666666666696</v>
      </c>
      <c r="S142" s="18">
        <v>4.1666666666666696</v>
      </c>
      <c r="T142" s="18">
        <v>4.1666666666666696</v>
      </c>
      <c r="U142" s="18">
        <v>4.1666666666666696</v>
      </c>
      <c r="V142" s="18">
        <v>4.1666666666666696</v>
      </c>
      <c r="W142" s="20">
        <v>0.14999999999999999</v>
      </c>
      <c r="X142" s="20">
        <v>1.1399999999999999</v>
      </c>
      <c r="Y142" s="20">
        <v>1.1499999999999999</v>
      </c>
      <c r="Z142" s="20">
        <v>1.1599999999999999</v>
      </c>
      <c r="AA142" s="20">
        <v>20.190000000000001</v>
      </c>
      <c r="AB142" s="20">
        <v>0.10000000000000001</v>
      </c>
      <c r="AC142" s="20">
        <v>0.10000000000000001</v>
      </c>
      <c r="AD142" s="20">
        <v>0.10000000000000001</v>
      </c>
      <c r="AE142" s="20">
        <v>0.10000000000000001</v>
      </c>
      <c r="AF142" s="20">
        <v>5.0199999999999996</v>
      </c>
      <c r="AG142" s="20">
        <v>-0.76000000000000001</v>
      </c>
      <c r="AH142" s="20">
        <v>2.4900000000000002</v>
      </c>
    </row>
    <row r="143" spans="2:34" ht="13.5" customHeight="1">
      <c r="B143" s="6" t="s">
        <v>130</v>
      </c>
      <c r="C143" s="4" t="str">
        <f>B143</f>
        <v>(5906) IUT/ORDER BILLING</v>
      </c>
      <c r="D143" s="5"/>
      <c r="E143" s="5"/>
      <c r="F143" s="5"/>
      <c r="G143" s="14">
        <f>SUM(W143:AA143)</f>
        <v>0</v>
      </c>
      <c r="H143" s="17"/>
      <c r="I143" s="5"/>
      <c r="J143" s="16"/>
      <c r="K143" s="18"/>
      <c r="L143" s="5"/>
      <c r="M143" s="19"/>
      <c r="N143" s="5"/>
      <c r="O143" s="19"/>
      <c r="P143" s="18"/>
      <c r="Q143" s="18"/>
      <c r="R143" s="18"/>
      <c r="S143" s="18"/>
      <c r="T143" s="18"/>
      <c r="U143" s="18"/>
      <c r="V143" s="18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</row>
    <row r="144" spans="2:34" ht="13.5" customHeight="1">
      <c r="B144" s="6" t="s">
        <v>131</v>
      </c>
      <c r="C144" s="4" t="str">
        <f>B144</f>
        <v>(5908) IUT/MAINTENANCE</v>
      </c>
      <c r="D144" s="5"/>
      <c r="E144" s="5"/>
      <c r="F144" s="5"/>
      <c r="G144" s="14">
        <f>SUM(W144:AA144)</f>
        <v>0</v>
      </c>
      <c r="H144" s="17"/>
      <c r="I144" s="5"/>
      <c r="J144" s="16"/>
      <c r="K144" s="18"/>
      <c r="L144" s="5"/>
      <c r="M144" s="19"/>
      <c r="N144" s="5"/>
      <c r="O144" s="19"/>
      <c r="P144" s="18"/>
      <c r="Q144" s="18"/>
      <c r="R144" s="18"/>
      <c r="S144" s="18"/>
      <c r="T144" s="18"/>
      <c r="U144" s="18"/>
      <c r="V144" s="18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</row>
    <row r="145" spans="2:34" ht="13.5" customHeight="1">
      <c r="B145" s="6" t="s">
        <v>132</v>
      </c>
      <c r="C145" s="4" t="str">
        <f>B145</f>
        <v>(5909) IUT/DIST CTR</v>
      </c>
      <c r="D145" s="5">
        <v>13.49</v>
      </c>
      <c r="E145" s="5">
        <v>30.27</v>
      </c>
      <c r="F145" s="5">
        <v>150.13</v>
      </c>
      <c r="G145" s="14">
        <f>SUM(W145:AA145)</f>
        <v>30.27</v>
      </c>
      <c r="H145" s="17">
        <v>30</v>
      </c>
      <c r="I145" s="5">
        <v>25</v>
      </c>
      <c r="J145" s="16">
        <v>15</v>
      </c>
      <c r="K145" s="18">
        <v>0</v>
      </c>
      <c r="L145" s="5">
        <v>0</v>
      </c>
      <c r="M145" s="19">
        <v>0</v>
      </c>
      <c r="N145" s="5">
        <v>7</v>
      </c>
      <c r="O145" s="19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8</v>
      </c>
      <c r="V145" s="18">
        <v>0</v>
      </c>
      <c r="W145" s="20"/>
      <c r="X145" s="20">
        <v>3.5699999999999998</v>
      </c>
      <c r="Y145" s="20">
        <v>26.699999999999999</v>
      </c>
      <c r="Z145" s="20"/>
      <c r="AA145" s="20"/>
      <c r="AB145" s="20"/>
      <c r="AC145" s="20"/>
      <c r="AD145" s="20"/>
      <c r="AE145" s="20"/>
      <c r="AF145" s="20"/>
      <c r="AG145" s="20"/>
      <c r="AH145" s="20"/>
    </row>
    <row r="146" spans="2:34" ht="13.5" customHeight="1">
      <c r="B146" s="6" t="s">
        <v>133</v>
      </c>
      <c r="C146" s="4" t="str">
        <f>B146</f>
        <v>(5910) IUT/REPRO CTR</v>
      </c>
      <c r="D146" s="5">
        <v>671.38999999999999</v>
      </c>
      <c r="E146" s="5">
        <v>568.04999999999995</v>
      </c>
      <c r="F146" s="5">
        <v>531.74000000000001</v>
      </c>
      <c r="G146" s="14">
        <f>SUM(W146:AA146)</f>
        <v>236.94</v>
      </c>
      <c r="H146" s="17">
        <v>1300</v>
      </c>
      <c r="I146" s="5">
        <v>825</v>
      </c>
      <c r="J146" s="16">
        <v>800</v>
      </c>
      <c r="K146" s="18">
        <v>25</v>
      </c>
      <c r="L146" s="5">
        <v>25</v>
      </c>
      <c r="M146" s="19">
        <v>25</v>
      </c>
      <c r="N146" s="5">
        <v>25</v>
      </c>
      <c r="O146" s="19">
        <v>275</v>
      </c>
      <c r="P146" s="18">
        <v>25</v>
      </c>
      <c r="Q146" s="18">
        <v>25</v>
      </c>
      <c r="R146" s="18">
        <v>25</v>
      </c>
      <c r="S146" s="18">
        <v>25</v>
      </c>
      <c r="T146" s="18">
        <v>275</v>
      </c>
      <c r="U146" s="18">
        <v>25</v>
      </c>
      <c r="V146" s="18">
        <v>25</v>
      </c>
      <c r="W146" s="20">
        <v>61.630000000000003</v>
      </c>
      <c r="X146" s="20">
        <v>7.0899999999999999</v>
      </c>
      <c r="Y146" s="20">
        <v>61.719999999999999</v>
      </c>
      <c r="Z146" s="20">
        <v>16.219999999999999</v>
      </c>
      <c r="AA146" s="20">
        <v>90.280000000000001</v>
      </c>
      <c r="AB146" s="20">
        <v>1.96</v>
      </c>
      <c r="AC146" s="20">
        <v>8.3900000000000006</v>
      </c>
      <c r="AD146" s="20">
        <v>3.1699999999999999</v>
      </c>
      <c r="AE146" s="20"/>
      <c r="AF146" s="20">
        <v>461.56999999999999</v>
      </c>
      <c r="AG146" s="20">
        <v>-145.19</v>
      </c>
      <c r="AH146" s="20">
        <v>1.21</v>
      </c>
    </row>
    <row r="147" spans="2:34" ht="13.5" customHeight="1">
      <c r="B147" s="6" t="s">
        <v>134</v>
      </c>
      <c r="C147" s="4" t="str">
        <f>B147</f>
        <v>(5912) IUT-Copyediting/Proofreading</v>
      </c>
      <c r="D147" s="5">
        <v>2067</v>
      </c>
      <c r="E147" s="5">
        <v>1235</v>
      </c>
      <c r="F147" s="5">
        <v>2060</v>
      </c>
      <c r="G147" s="14">
        <f>SUM(W147:AA147)</f>
        <v>0</v>
      </c>
      <c r="H147" s="17">
        <v>3200</v>
      </c>
      <c r="I147" s="5">
        <v>3000</v>
      </c>
      <c r="J147" s="16">
        <v>2000</v>
      </c>
      <c r="K147" s="18">
        <v>500</v>
      </c>
      <c r="L147" s="5">
        <v>0</v>
      </c>
      <c r="M147" s="19">
        <v>0</v>
      </c>
      <c r="N147" s="5">
        <v>500</v>
      </c>
      <c r="O147" s="19">
        <v>0</v>
      </c>
      <c r="P147" s="18">
        <v>0</v>
      </c>
      <c r="Q147" s="18">
        <v>500</v>
      </c>
      <c r="R147" s="18">
        <v>0</v>
      </c>
      <c r="S147" s="18">
        <v>0</v>
      </c>
      <c r="T147" s="18">
        <v>500</v>
      </c>
      <c r="U147" s="18">
        <v>0</v>
      </c>
      <c r="V147" s="18">
        <v>0</v>
      </c>
      <c r="W147" s="20"/>
      <c r="X147" s="20"/>
      <c r="Y147" s="20"/>
      <c r="Z147" s="20"/>
      <c r="AA147" s="20"/>
      <c r="AB147" s="20"/>
      <c r="AC147" s="20"/>
      <c r="AD147" s="20"/>
      <c r="AE147" s="20">
        <v>1235</v>
      </c>
      <c r="AF147" s="20"/>
      <c r="AG147" s="20"/>
      <c r="AH147" s="20"/>
    </row>
    <row r="148" spans="2:34" ht="13.5" customHeight="1">
      <c r="B148" s="6" t="s">
        <v>135</v>
      </c>
      <c r="C148" s="4" t="str">
        <f>B148</f>
        <v>(5913) IUT-Composition/Alteration</v>
      </c>
      <c r="D148" s="5"/>
      <c r="E148" s="5"/>
      <c r="F148" s="5"/>
      <c r="G148" s="14">
        <f>SUM(W148:AA148)</f>
        <v>0</v>
      </c>
      <c r="H148" s="17"/>
      <c r="I148" s="5"/>
      <c r="J148" s="16"/>
      <c r="K148" s="18"/>
      <c r="L148" s="5"/>
      <c r="M148" s="19"/>
      <c r="N148" s="5"/>
      <c r="O148" s="19"/>
      <c r="P148" s="18"/>
      <c r="Q148" s="18"/>
      <c r="R148" s="18"/>
      <c r="S148" s="18"/>
      <c r="T148" s="18"/>
      <c r="U148" s="18"/>
      <c r="V148" s="18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</row>
    <row r="149" spans="2:34" ht="13.5" customHeight="1">
      <c r="B149" s="6" t="s">
        <v>136</v>
      </c>
      <c r="C149" s="4" t="str">
        <f>B149</f>
        <v>(5940) IUT/REGISTRATION PROCESSING</v>
      </c>
      <c r="D149" s="5">
        <v>3650.54</v>
      </c>
      <c r="E149" s="5">
        <v>3365.6900000000001</v>
      </c>
      <c r="F149" s="5">
        <v>3178.8600000000001</v>
      </c>
      <c r="G149" s="14">
        <f>SUM(W149:AA149)</f>
        <v>0</v>
      </c>
      <c r="H149" s="17">
        <v>3862</v>
      </c>
      <c r="I149" s="5">
        <v>3857</v>
      </c>
      <c r="J149" s="16">
        <v>3680</v>
      </c>
      <c r="K149" s="18">
        <v>306.66666666666703</v>
      </c>
      <c r="L149" s="5">
        <v>306.66666666666703</v>
      </c>
      <c r="M149" s="19">
        <v>306.66666666666703</v>
      </c>
      <c r="N149" s="5">
        <v>306.66666666666703</v>
      </c>
      <c r="O149" s="19">
        <v>306.66666666666703</v>
      </c>
      <c r="P149" s="18">
        <v>306.66666666666703</v>
      </c>
      <c r="Q149" s="18">
        <v>306.66666666666703</v>
      </c>
      <c r="R149" s="18">
        <v>306.66666666666703</v>
      </c>
      <c r="S149" s="18">
        <v>306.66666666666703</v>
      </c>
      <c r="T149" s="18">
        <v>306.66666666666703</v>
      </c>
      <c r="U149" s="18">
        <v>306.66666666666703</v>
      </c>
      <c r="V149" s="18">
        <v>306.66666666666703</v>
      </c>
      <c r="W149" s="20"/>
      <c r="X149" s="20"/>
      <c r="Y149" s="20"/>
      <c r="Z149" s="20"/>
      <c r="AA149" s="20"/>
      <c r="AB149" s="20"/>
      <c r="AC149" s="20">
        <v>2587.46</v>
      </c>
      <c r="AD149" s="20"/>
      <c r="AE149" s="20"/>
      <c r="AF149" s="20"/>
      <c r="AG149" s="20">
        <v>302.95999999999998</v>
      </c>
      <c r="AH149" s="20">
        <v>475.26999999999998</v>
      </c>
    </row>
    <row r="150" spans="2:34" ht="13.5" customHeight="1">
      <c r="B150" s="6" t="s">
        <v>137</v>
      </c>
      <c r="C150" s="4" t="str">
        <f>B150</f>
        <v>(5941) IUT/CHOICE</v>
      </c>
      <c r="D150" s="5"/>
      <c r="E150" s="5"/>
      <c r="F150" s="5"/>
      <c r="G150" s="14">
        <f>SUM(W150:AA150)</f>
        <v>0</v>
      </c>
      <c r="H150" s="17"/>
      <c r="I150" s="5"/>
      <c r="J150" s="16"/>
      <c r="K150" s="18"/>
      <c r="L150" s="5"/>
      <c r="M150" s="19"/>
      <c r="N150" s="5"/>
      <c r="O150" s="19"/>
      <c r="P150" s="18"/>
      <c r="Q150" s="18"/>
      <c r="R150" s="18"/>
      <c r="S150" s="18"/>
      <c r="T150" s="18"/>
      <c r="U150" s="18"/>
      <c r="V150" s="18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</row>
    <row r="151" spans="2:34" ht="13.5" customHeight="1">
      <c r="B151" s="6" t="s">
        <v>138</v>
      </c>
      <c r="C151" s="4" t="str">
        <f>B151</f>
        <v>(5942) IUT/ADVERTISING</v>
      </c>
      <c r="D151" s="5"/>
      <c r="E151" s="5"/>
      <c r="F151" s="5"/>
      <c r="G151" s="14">
        <f>SUM(W151:AA151)</f>
        <v>0</v>
      </c>
      <c r="H151" s="17"/>
      <c r="I151" s="5"/>
      <c r="J151" s="16"/>
      <c r="K151" s="18"/>
      <c r="L151" s="5"/>
      <c r="M151" s="19"/>
      <c r="N151" s="5"/>
      <c r="O151" s="19"/>
      <c r="P151" s="18"/>
      <c r="Q151" s="18"/>
      <c r="R151" s="18"/>
      <c r="S151" s="18"/>
      <c r="T151" s="18"/>
      <c r="U151" s="18"/>
      <c r="V151" s="18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</row>
    <row r="152" spans="2:34" ht="13.5" customHeight="1">
      <c r="B152" s="6" t="s">
        <v>139</v>
      </c>
      <c r="C152" s="4" t="str">
        <f>B152</f>
        <v>(5999) IUT/MISC</v>
      </c>
      <c r="D152" s="5"/>
      <c r="E152" s="5"/>
      <c r="F152" s="5"/>
      <c r="G152" s="14">
        <f>SUM(W152:AA152)</f>
        <v>0</v>
      </c>
      <c r="H152" s="17">
        <v>620</v>
      </c>
      <c r="I152" s="5"/>
      <c r="J152" s="16">
        <v>7920</v>
      </c>
      <c r="K152" s="18">
        <v>660</v>
      </c>
      <c r="L152" s="5">
        <v>660</v>
      </c>
      <c r="M152" s="19">
        <v>660</v>
      </c>
      <c r="N152" s="5">
        <v>660</v>
      </c>
      <c r="O152" s="19">
        <v>660</v>
      </c>
      <c r="P152" s="18">
        <v>660</v>
      </c>
      <c r="Q152" s="18">
        <v>660</v>
      </c>
      <c r="R152" s="18">
        <v>660</v>
      </c>
      <c r="S152" s="18">
        <v>660</v>
      </c>
      <c r="T152" s="18">
        <v>660</v>
      </c>
      <c r="U152" s="18">
        <v>660</v>
      </c>
      <c r="V152" s="18">
        <v>660</v>
      </c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</row>
    <row r="153" spans="2:34" ht="13.5" customHeight="1">
      <c r="B153" s="6" t="s">
        <v>140</v>
      </c>
      <c r="C153" s="4" t="str">
        <f>B153</f>
        <v>(5911) IUT/OVERHEAD</v>
      </c>
      <c r="D153" s="5">
        <v>37320.739999999998</v>
      </c>
      <c r="E153" s="5">
        <v>32664.860000000001</v>
      </c>
      <c r="F153" s="5">
        <v>35885.389999999999</v>
      </c>
      <c r="G153" s="14">
        <f>SUM(W153:AA153)</f>
        <v>29039.069999999996</v>
      </c>
      <c r="H153" s="17">
        <v>33290</v>
      </c>
      <c r="I153" s="5">
        <v>34968</v>
      </c>
      <c r="J153" s="16">
        <v>12839</v>
      </c>
      <c r="K153" s="18">
        <v>874.5</v>
      </c>
      <c r="L153" s="5">
        <v>874.5</v>
      </c>
      <c r="M153" s="19">
        <v>874.5</v>
      </c>
      <c r="N153" s="5">
        <v>874.5</v>
      </c>
      <c r="O153" s="19">
        <v>874.5</v>
      </c>
      <c r="P153" s="18">
        <v>874.5</v>
      </c>
      <c r="Q153" s="18">
        <v>874.5</v>
      </c>
      <c r="R153" s="18">
        <v>874.5</v>
      </c>
      <c r="S153" s="18">
        <v>874.5</v>
      </c>
      <c r="T153" s="18">
        <v>2689.5</v>
      </c>
      <c r="U153" s="18">
        <v>874.5</v>
      </c>
      <c r="V153" s="18">
        <v>1404.5</v>
      </c>
      <c r="W153" s="20">
        <v>713.59000000000003</v>
      </c>
      <c r="X153" s="20">
        <v>824.74000000000001</v>
      </c>
      <c r="Y153" s="20">
        <v>27668.119999999999</v>
      </c>
      <c r="Z153" s="20">
        <v>-167.38</v>
      </c>
      <c r="AA153" s="20"/>
      <c r="AB153" s="20">
        <v>1282.46</v>
      </c>
      <c r="AC153" s="20">
        <v>-797.35000000000002</v>
      </c>
      <c r="AD153" s="20"/>
      <c r="AE153" s="20">
        <v>2393.1599999999999</v>
      </c>
      <c r="AF153" s="20">
        <v>157.08000000000001</v>
      </c>
      <c r="AG153" s="20">
        <v>590.44000000000005</v>
      </c>
      <c r="AH153" s="20"/>
    </row>
    <row r="154" spans="2:34" ht="13.5" customHeight="1">
      <c r="B154" s="6" t="s">
        <v>141</v>
      </c>
      <c r="C154" s="4" t="str">
        <f>B154</f>
        <v>(5998) IUT/ALLOCATIONS</v>
      </c>
      <c r="D154" s="5"/>
      <c r="E154" s="5"/>
      <c r="F154" s="5"/>
      <c r="G154" s="14">
        <f>SUM(W154:AA154)</f>
        <v>0</v>
      </c>
      <c r="H154" s="17"/>
      <c r="I154" s="5"/>
      <c r="J154" s="16"/>
      <c r="K154" s="18"/>
      <c r="L154" s="5"/>
      <c r="M154" s="19"/>
      <c r="N154" s="5"/>
      <c r="O154" s="19"/>
      <c r="P154" s="18"/>
      <c r="Q154" s="18"/>
      <c r="R154" s="18"/>
      <c r="S154" s="18"/>
      <c r="T154" s="18"/>
      <c r="U154" s="18"/>
      <c r="V154" s="18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</row>
    <row r="155" spans="2:34" ht="13.5" customHeight="1">
      <c r="B155" s="6" t="s">
        <v>142</v>
      </c>
      <c r="C155" s="4" t="str">
        <f>B155</f>
        <v>(5600) TAXES/INCOME</v>
      </c>
      <c r="D155" s="5">
        <v>0</v>
      </c>
      <c r="E155" s="5">
        <v>-663</v>
      </c>
      <c r="F155" s="5"/>
      <c r="G155" s="14">
        <f>SUM(W155:AA155)</f>
        <v>0</v>
      </c>
      <c r="H155" s="17">
        <v>300</v>
      </c>
      <c r="I155" s="5"/>
      <c r="J155" s="16"/>
      <c r="K155" s="18"/>
      <c r="L155" s="5"/>
      <c r="M155" s="19"/>
      <c r="N155" s="5"/>
      <c r="O155" s="19"/>
      <c r="P155" s="18"/>
      <c r="Q155" s="18"/>
      <c r="R155" s="18"/>
      <c r="S155" s="18"/>
      <c r="T155" s="18"/>
      <c r="U155" s="18"/>
      <c r="V155" s="18"/>
      <c r="W155" s="20"/>
      <c r="X155" s="20"/>
      <c r="Y155" s="20"/>
      <c r="Z155" s="20"/>
      <c r="AA155" s="20"/>
      <c r="AB155" s="20"/>
      <c r="AC155" s="20"/>
      <c r="AD155" s="20"/>
      <c r="AE155" s="20">
        <v>-563</v>
      </c>
      <c r="AF155" s="20"/>
      <c r="AG155" s="20"/>
      <c r="AH155" s="20">
        <v>-100</v>
      </c>
    </row>
    <row r="156" spans="2:34" ht="13.5" customHeight="1">
      <c r="B156" s="8" t="s">
        <v>143</v>
      </c>
      <c r="C156" s="7" t="str">
        <f>B156</f>
        <v>(TEI) Total Expenses plus Taxes/Income</v>
      </c>
      <c r="D156" s="22">
        <v>342950.26000000001</v>
      </c>
      <c r="E156" s="22">
        <v>350741.46000000002</v>
      </c>
      <c r="F156" s="22">
        <v>362503.58000000002</v>
      </c>
      <c r="G156" s="32">
        <f>SUM(W156:AA156)</f>
        <v>194396.34</v>
      </c>
      <c r="H156" s="24">
        <v>351854</v>
      </c>
      <c r="I156" s="25">
        <v>360746.11554948398</v>
      </c>
      <c r="J156" s="26">
        <v>291098.023887043</v>
      </c>
      <c r="K156" s="27">
        <v>21756.407793095099</v>
      </c>
      <c r="L156" s="27">
        <v>23894.398572404501</v>
      </c>
      <c r="M156" s="27">
        <v>23169.579070107</v>
      </c>
      <c r="N156" s="27">
        <v>27775.903182749898</v>
      </c>
      <c r="O156" s="27">
        <v>23261.3512464048</v>
      </c>
      <c r="P156" s="27">
        <v>20771.4606515091</v>
      </c>
      <c r="Q156" s="27">
        <v>23601.296543852699</v>
      </c>
      <c r="R156" s="27">
        <v>24001.296543852699</v>
      </c>
      <c r="S156" s="27">
        <v>25256.405948956999</v>
      </c>
      <c r="T156" s="22">
        <v>38491.296543852703</v>
      </c>
      <c r="U156" s="25">
        <v>25869.276543852699</v>
      </c>
      <c r="V156" s="27">
        <v>13249.3512464048</v>
      </c>
      <c r="W156" s="21">
        <v>18166.119999999999</v>
      </c>
      <c r="X156" s="21">
        <v>15435.25</v>
      </c>
      <c r="Y156" s="21">
        <v>45498.57</v>
      </c>
      <c r="Z156" s="21">
        <v>99259.470000000001</v>
      </c>
      <c r="AA156" s="21">
        <v>16036.93</v>
      </c>
      <c r="AB156" s="21">
        <v>16643.57</v>
      </c>
      <c r="AC156" s="21">
        <v>21773.099999999999</v>
      </c>
      <c r="AD156" s="21">
        <v>18567.830000000002</v>
      </c>
      <c r="AE156" s="21">
        <v>37963.800000000003</v>
      </c>
      <c r="AF156" s="21">
        <v>32736.330000000002</v>
      </c>
      <c r="AG156" s="21">
        <v>18009.799999999999</v>
      </c>
      <c r="AH156" s="21">
        <v>10650.690000000001</v>
      </c>
    </row>
    <row r="157" spans="2:34" ht="13.5" customHeight="1">
      <c r="D157" s="33"/>
      <c r="E157" s="33"/>
      <c r="F157" s="33"/>
      <c r="G157" s="34"/>
      <c r="H157" s="34"/>
      <c r="I157" s="33"/>
      <c r="J157" s="35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2:34" ht="13.5" customHeight="1">
      <c r="B158" s="7"/>
      <c r="C158" s="7" t="s">
        <v>175</v>
      </c>
      <c r="D158" s="36">
        <f>D47-D156</f>
        <v>17450.890000000014</v>
      </c>
      <c r="E158" s="36">
        <f>E47-E156</f>
        <v>-8491.2799999999697</v>
      </c>
      <c r="F158" s="36">
        <f>F47-F156</f>
        <v>-26763.070000000007</v>
      </c>
      <c r="G158" s="37">
        <f>G47-G156</f>
        <v>4209.6399999999849</v>
      </c>
      <c r="H158" s="38">
        <f>H47-H156</f>
        <v>-9446</v>
      </c>
      <c r="I158" s="39">
        <f>I47-I156</f>
        <v>-31396.115549483977</v>
      </c>
      <c r="J158" s="40">
        <f>J47-J156</f>
        <v>-44128.023887043004</v>
      </c>
      <c r="K158" s="41">
        <f>K47-K156</f>
        <v>-2996.4077930950916</v>
      </c>
      <c r="L158" s="41">
        <f>L47-L156</f>
        <v>-5134.3985724044942</v>
      </c>
      <c r="M158" s="41">
        <f>M47-M156</f>
        <v>-4409.5790701069927</v>
      </c>
      <c r="N158" s="41">
        <f>N47-N156</f>
        <v>-8515.9031827498911</v>
      </c>
      <c r="O158" s="41">
        <f>O47-O156</f>
        <v>-4501.3512464047926</v>
      </c>
      <c r="P158" s="41">
        <f>P47-P156</f>
        <v>-2011.4606515090927</v>
      </c>
      <c r="Q158" s="41">
        <f>Q47-Q156</f>
        <v>-841.29654385268805</v>
      </c>
      <c r="R158" s="41">
        <f>R47-R156</f>
        <v>-5241.2965438526917</v>
      </c>
      <c r="S158" s="41">
        <f>S47-S156</f>
        <v>-6496.4059489569918</v>
      </c>
      <c r="T158" s="36">
        <f>T47-T156</f>
        <v>-2881.296543852688</v>
      </c>
      <c r="U158" s="39">
        <f>U47-U156</f>
        <v>-7109.2765438526912</v>
      </c>
      <c r="V158" s="41">
        <f>V47-V156</f>
        <v>6010.6487535952074</v>
      </c>
    </row>
    <row r="159" spans="2:34" ht="13.5" customHeight="1"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2:34" ht="13.5" customHeight="1">
      <c r="B160" s="6" t="s">
        <v>144</v>
      </c>
      <c r="C160" s="42" t="str">
        <f>B160</f>
        <v>(3000) BEGINNING NET ASSETS</v>
      </c>
      <c r="D160" s="43">
        <v>389631.06</v>
      </c>
      <c r="E160" s="43">
        <v>407081.06</v>
      </c>
      <c r="F160" s="43">
        <v>398590.06</v>
      </c>
      <c r="G160" s="43">
        <v>407081.06</v>
      </c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20">
        <v>389631.06</v>
      </c>
      <c r="X160" s="20">
        <v>389631.06</v>
      </c>
      <c r="Y160" s="20">
        <v>407081.06</v>
      </c>
      <c r="Z160" s="20">
        <v>407081.06</v>
      </c>
      <c r="AA160" s="20">
        <v>407081.06</v>
      </c>
      <c r="AB160" s="20">
        <v>407081.06</v>
      </c>
      <c r="AC160" s="20">
        <v>407081.06</v>
      </c>
      <c r="AD160" s="20">
        <v>407081.06</v>
      </c>
      <c r="AE160" s="20">
        <v>407081.06</v>
      </c>
      <c r="AF160" s="20">
        <v>407081.06</v>
      </c>
      <c r="AG160" s="20">
        <v>407081.06</v>
      </c>
      <c r="AH160" s="20">
        <v>407081.06</v>
      </c>
    </row>
    <row r="161" spans="2:34" ht="13.5" customHeight="1">
      <c r="B161" s="6" t="s">
        <v>145</v>
      </c>
      <c r="C161" s="42" t="str">
        <f>B161</f>
        <v>(5900) Transfer To Endowment</v>
      </c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</row>
    <row r="162" spans="8:22" ht="13.5" customHeight="1">
      <c r="H162" s="45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</row>
    <row r="163" spans="8:22" ht="13.5" customHeight="1">
      <c r="H163" s="45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</row>
    <row r="164" spans="8:22" ht="13.5" customHeight="1">
      <c r="H164" s="45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</row>
    <row r="165" spans="8:22" ht="14.25" customHeight="1">
      <c r="H165" s="45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</row>
  </sheetData>
  <sheetProtection formatColumns="0"/>
  <mergeCells count="3">
    <mergeCell ref="D4:O4"/>
    <mergeCell ref="D5:T5"/>
    <mergeCell ref="D6:R6"/>
  </mergeCells>
  <conditionalFormatting sqref="D10">
    <cfRule type="cellIs" priority="1" dxfId="0" operator="greaterThan">
      <formula>1000</formula>
    </cfRule>
  </conditionalFormatting>
  <conditionalFormatting sqref="E10">
    <cfRule type="cellIs" priority="2" dxfId="0" operator="greaterThan">
      <formula>1000</formula>
    </cfRule>
  </conditionalFormatting>
  <conditionalFormatting sqref="F10">
    <cfRule type="cellIs" priority="3" dxfId="0" operator="greaterThan">
      <formula>1000</formula>
    </cfRule>
  </conditionalFormatting>
  <conditionalFormatting sqref="G10">
    <cfRule type="cellIs" priority="4" dxfId="0" operator="greaterThan">
      <formula>1000</formula>
    </cfRule>
  </conditionalFormatting>
  <conditionalFormatting sqref="H10">
    <cfRule type="cellIs" priority="5" dxfId="0" operator="greaterThan">
      <formula>1000</formula>
    </cfRule>
  </conditionalFormatting>
  <conditionalFormatting sqref="I10">
    <cfRule type="cellIs" priority="6" dxfId="0" operator="greaterThan">
      <formula>1000</formula>
    </cfRule>
  </conditionalFormatting>
  <conditionalFormatting sqref="J10">
    <cfRule type="cellIs" priority="7" dxfId="0" operator="greaterThan">
      <formula>1000</formula>
    </cfRule>
  </conditionalFormatting>
  <conditionalFormatting sqref="K10">
    <cfRule type="cellIs" priority="8" dxfId="0" operator="greaterThan">
      <formula>1000</formula>
    </cfRule>
  </conditionalFormatting>
  <conditionalFormatting sqref="L10">
    <cfRule type="cellIs" priority="9" dxfId="0" operator="greaterThan">
      <formula>1000</formula>
    </cfRule>
  </conditionalFormatting>
  <conditionalFormatting sqref="M10">
    <cfRule type="cellIs" priority="10" dxfId="0" operator="greaterThan">
      <formula>1000</formula>
    </cfRule>
  </conditionalFormatting>
  <conditionalFormatting sqref="N10">
    <cfRule type="cellIs" priority="11" dxfId="0" operator="greaterThan">
      <formula>1000</formula>
    </cfRule>
  </conditionalFormatting>
  <conditionalFormatting sqref="O10">
    <cfRule type="cellIs" priority="12" dxfId="0" operator="greaterThan">
      <formula>1000</formula>
    </cfRule>
  </conditionalFormatting>
  <conditionalFormatting sqref="P10">
    <cfRule type="cellIs" priority="13" dxfId="0" operator="greaterThan">
      <formula>1000</formula>
    </cfRule>
  </conditionalFormatting>
  <conditionalFormatting sqref="Q10">
    <cfRule type="cellIs" priority="14" dxfId="0" operator="greaterThan">
      <formula>1000</formula>
    </cfRule>
  </conditionalFormatting>
  <conditionalFormatting sqref="R10">
    <cfRule type="cellIs" priority="15" dxfId="0" operator="greaterThan">
      <formula>1000</formula>
    </cfRule>
  </conditionalFormatting>
  <conditionalFormatting sqref="S10">
    <cfRule type="cellIs" priority="16" dxfId="0" operator="greaterThan">
      <formula>1000</formula>
    </cfRule>
  </conditionalFormatting>
  <conditionalFormatting sqref="T10">
    <cfRule type="cellIs" priority="17" dxfId="0" operator="greaterThan">
      <formula>1000</formula>
    </cfRule>
  </conditionalFormatting>
  <conditionalFormatting sqref="U10">
    <cfRule type="cellIs" priority="18" dxfId="0" operator="greaterThan">
      <formula>1000</formula>
    </cfRule>
  </conditionalFormatting>
  <conditionalFormatting sqref="V10">
    <cfRule type="cellIs" priority="19" dxfId="0" operator="greaterThan">
      <formula>1000</formula>
    </cfRule>
  </conditionalFormatting>
  <printOptions gridLines="1" horizontalCentered="1"/>
  <pageMargins left="0" right="0" top="1" bottom="1" header="0.5" footer="0.5"/>
  <pageSetup fitToHeight="10" orientation="landscape" pageOrder="overThenDown" paperSize="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5"/>
  <sheetViews>
    <sheetView workbookViewId="0" topLeftCell="A1">
      <pane xSplit="3" ySplit="10" topLeftCell="D11" activePane="bottomRight" state="frozen"/>
      <selection pane="topLeft" activeCell="A1" sqref="A1"/>
      <selection pane="bottomLeft" activeCell="A11" sqref="A11"/>
      <selection pane="topRight" activeCell="D1" sqref="D1"/>
      <selection pane="bottomRight" activeCell="D11" sqref="D11"/>
    </sheetView>
  </sheetViews>
  <sheetFormatPr defaultColWidth="10.0042857142857" defaultRowHeight="13.5" customHeight="1"/>
  <cols>
    <col min="1" max="1" width="9.28571428571429" style="3" customWidth="1"/>
    <col min="2" max="2" width="9.14285714285714" style="3" hidden="1" customWidth="1"/>
    <col min="3" max="3" width="45.7142857142857" style="3" customWidth="1"/>
    <col min="4" max="4" width="12.8571428571429" style="3" customWidth="1"/>
    <col min="5" max="5" width="13.7142857142857" style="3" customWidth="1"/>
    <col min="6" max="6" width="14" style="3" customWidth="1"/>
    <col min="7" max="8" width="9.14285714285714" style="3" hidden="1" customWidth="1"/>
    <col min="9" max="9" width="13.1428571428571" style="3" customWidth="1"/>
    <col min="10" max="10" width="17.8571428571429" style="3" customWidth="1"/>
    <col min="11" max="11" width="18.7142857142857" style="3" customWidth="1"/>
    <col min="12" max="17" width="15.8571428571429" style="3" customWidth="1"/>
    <col min="18" max="18" width="14.1428571428571" style="3" customWidth="1"/>
    <col min="19" max="19" width="14.2857142857143" style="3" customWidth="1"/>
    <col min="20" max="20" width="13.1428571428571" style="3" customWidth="1"/>
    <col min="21" max="21" width="14.7142857142857" style="3" customWidth="1"/>
    <col min="22" max="22" width="15" style="3" customWidth="1"/>
    <col min="23" max="34" width="9.14285714285714" style="3" hidden="1" customWidth="1"/>
    <col min="35" max="36" width="9.28571428571429" style="3" customWidth="1"/>
    <col min="37" max="16384" width="9.14285714285714" style="2" customWidth="1"/>
  </cols>
  <sheetData>
    <row r="1" spans="8:22" ht="12.75" customHeight="1">
      <c r="H1" s="45"/>
      <c r="J1" s="54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3:35" ht="27" customHeight="1">
      <c r="C2" s="46" t="s">
        <v>176</v>
      </c>
      <c r="D2" s="48"/>
      <c r="E2" s="48"/>
      <c r="F2" s="48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5" t="s">
        <v>187</v>
      </c>
    </row>
    <row r="3" spans="3:22" ht="28.5" customHeight="1">
      <c r="C3" s="47" t="str">
        <f>"Fiscal Year "&amp;J7</f>
        <v>Fiscal Year 2020 Budget</v>
      </c>
      <c r="D3" s="49"/>
      <c r="E3" s="53"/>
      <c r="F3" s="53"/>
      <c r="G3" s="53"/>
      <c r="H3" s="53"/>
      <c r="J3" s="54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3:35" ht="14.25" customHeight="1">
      <c r="C4" s="48" t="s">
        <v>177</v>
      </c>
      <c r="D4" s="50" t="s">
        <v>180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4"/>
      <c r="Q4" s="54"/>
      <c r="R4" s="54"/>
      <c r="S4" s="54"/>
      <c r="T4" s="54"/>
      <c r="U4" s="45"/>
      <c r="V4" s="45"/>
      <c r="AI4" s="45" t="s">
        <v>211</v>
      </c>
    </row>
    <row r="5" spans="3:22" ht="14.25" customHeight="1">
      <c r="C5" s="48" t="s">
        <v>212</v>
      </c>
      <c r="D5" s="65" t="s">
        <v>181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45"/>
      <c r="V5" s="45"/>
    </row>
    <row r="6" spans="4:22" ht="12.75" customHeight="1">
      <c r="D6" s="58" t="s">
        <v>201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4"/>
      <c r="T6" s="54"/>
      <c r="U6" s="45"/>
      <c r="V6" s="45"/>
    </row>
    <row r="7" spans="1:36" ht="35.25" customHeight="1">
      <c r="A7" s="44"/>
      <c r="B7" s="45"/>
      <c r="C7" s="44" t="s">
        <v>179</v>
      </c>
      <c r="D7" s="66" t="s">
        <v>182</v>
      </c>
      <c r="E7" s="66" t="s">
        <v>183</v>
      </c>
      <c r="F7" s="66" t="s">
        <v>184</v>
      </c>
      <c r="G7" s="71" t="s">
        <v>185</v>
      </c>
      <c r="H7" s="56" t="s">
        <v>186</v>
      </c>
      <c r="I7" s="66" t="str">
        <f>I9&amp;" "&amp;"Budget"</f>
        <v>2019 Budget</v>
      </c>
      <c r="J7" s="84" t="str">
        <f>J9&amp;" "&amp;$J$8</f>
        <v>2020 Budget</v>
      </c>
      <c r="K7" s="90" t="str">
        <f>K9&amp;" "&amp;$J$8</f>
        <v>September 2019 Budget</v>
      </c>
      <c r="L7" s="90" t="str">
        <f>L9&amp;" "&amp;$J$8</f>
        <v>October 2019 Budget</v>
      </c>
      <c r="M7" s="90" t="str">
        <f>M9&amp;" "&amp;$J$8</f>
        <v>November 2019 Budget</v>
      </c>
      <c r="N7" s="90" t="str">
        <f>N9&amp;" "&amp;$J$8</f>
        <v>December 2019 Budget</v>
      </c>
      <c r="O7" s="90" t="str">
        <f>O9&amp;" "&amp;$J$8</f>
        <v>January 2020 Budget</v>
      </c>
      <c r="P7" s="90" t="str">
        <f>P9&amp;" "&amp;$J$8</f>
        <v>February 2020 Budget</v>
      </c>
      <c r="Q7" s="90" t="str">
        <f>Q9&amp;" "&amp;$J$8</f>
        <v>March 2020 Budget</v>
      </c>
      <c r="R7" s="90" t="str">
        <f>R9&amp;" "&amp;$J$8</f>
        <v>April 2020 Budget</v>
      </c>
      <c r="S7" s="90" t="str">
        <f>S9&amp;" "&amp;$J$8</f>
        <v>May 2020 Budget</v>
      </c>
      <c r="T7" s="90" t="str">
        <f>T9&amp;" "&amp;$J$8</f>
        <v>June 2020 Budget</v>
      </c>
      <c r="U7" s="90" t="str">
        <f>U9&amp;" "&amp;$J$8</f>
        <v>July 2020 Budget</v>
      </c>
      <c r="V7" s="90" t="str">
        <f>V9&amp;" "&amp;$J$8</f>
        <v>August 2020 Budget</v>
      </c>
      <c r="W7" s="61" t="s">
        <v>189</v>
      </c>
      <c r="X7" s="61" t="s">
        <v>190</v>
      </c>
      <c r="Y7" s="61" t="s">
        <v>191</v>
      </c>
      <c r="Z7" s="61" t="s">
        <v>192</v>
      </c>
      <c r="AA7" s="61" t="s">
        <v>193</v>
      </c>
      <c r="AB7" s="61" t="s">
        <v>194</v>
      </c>
      <c r="AC7" s="61" t="s">
        <v>195</v>
      </c>
      <c r="AD7" s="61" t="s">
        <v>196</v>
      </c>
      <c r="AE7" s="61" t="s">
        <v>197</v>
      </c>
      <c r="AF7" s="61" t="s">
        <v>198</v>
      </c>
      <c r="AG7" s="61" t="s">
        <v>199</v>
      </c>
      <c r="AH7" s="61" t="s">
        <v>200</v>
      </c>
      <c r="AI7" s="44"/>
      <c r="AJ7" s="44"/>
    </row>
    <row r="8" spans="1:36" ht="13.5" hidden="1">
      <c r="A8" s="44"/>
      <c r="B8" s="44"/>
      <c r="C8" s="9"/>
      <c r="D8" s="67" t="s">
        <v>146</v>
      </c>
      <c r="E8" s="67" t="s">
        <v>146</v>
      </c>
      <c r="F8" s="67" t="s">
        <v>146</v>
      </c>
      <c r="G8" s="72" t="s">
        <v>146</v>
      </c>
      <c r="H8" s="79" t="s">
        <v>147</v>
      </c>
      <c r="I8" s="67" t="s">
        <v>148</v>
      </c>
      <c r="J8" s="85" t="s">
        <v>148</v>
      </c>
      <c r="K8" s="67" t="s">
        <v>148</v>
      </c>
      <c r="L8" s="67" t="s">
        <v>148</v>
      </c>
      <c r="M8" s="67" t="s">
        <v>148</v>
      </c>
      <c r="N8" s="67" t="s">
        <v>148</v>
      </c>
      <c r="O8" s="67" t="s">
        <v>148</v>
      </c>
      <c r="P8" s="67" t="s">
        <v>148</v>
      </c>
      <c r="Q8" s="67" t="s">
        <v>148</v>
      </c>
      <c r="R8" s="67" t="s">
        <v>148</v>
      </c>
      <c r="S8" s="67" t="s">
        <v>148</v>
      </c>
      <c r="T8" s="67" t="s">
        <v>148</v>
      </c>
      <c r="U8" s="67" t="s">
        <v>148</v>
      </c>
      <c r="V8" s="67" t="s">
        <v>148</v>
      </c>
      <c r="W8" s="3" t="s">
        <v>146</v>
      </c>
      <c r="X8" s="3" t="s">
        <v>146</v>
      </c>
      <c r="Y8" s="3" t="s">
        <v>146</v>
      </c>
      <c r="Z8" s="3" t="s">
        <v>146</v>
      </c>
      <c r="AA8" s="3" t="s">
        <v>146</v>
      </c>
      <c r="AB8" s="3" t="s">
        <v>146</v>
      </c>
      <c r="AC8" s="3" t="s">
        <v>146</v>
      </c>
      <c r="AD8" s="3" t="s">
        <v>146</v>
      </c>
      <c r="AE8" s="3" t="s">
        <v>146</v>
      </c>
      <c r="AF8" s="3" t="s">
        <v>146</v>
      </c>
      <c r="AG8" s="3" t="s">
        <v>146</v>
      </c>
      <c r="AH8" s="3" t="s">
        <v>146</v>
      </c>
      <c r="AI8" s="44"/>
      <c r="AJ8" s="44"/>
    </row>
    <row r="9" spans="1:36" ht="13.5" hidden="1">
      <c r="A9" s="44"/>
      <c r="B9" s="44"/>
      <c r="C9" s="9"/>
      <c r="D9" s="67">
        <v>2016</v>
      </c>
      <c r="E9" s="67">
        <v>2017</v>
      </c>
      <c r="F9" s="67">
        <v>2018</v>
      </c>
      <c r="G9" s="72">
        <v>1</v>
      </c>
      <c r="H9" s="79">
        <v>2017</v>
      </c>
      <c r="I9" s="67">
        <v>2019</v>
      </c>
      <c r="J9" s="85">
        <v>2020</v>
      </c>
      <c r="K9" s="67" t="s">
        <v>149</v>
      </c>
      <c r="L9" s="67" t="s">
        <v>150</v>
      </c>
      <c r="M9" s="67" t="s">
        <v>151</v>
      </c>
      <c r="N9" s="67" t="s">
        <v>152</v>
      </c>
      <c r="O9" s="67" t="s">
        <v>153</v>
      </c>
      <c r="P9" s="67" t="s">
        <v>154</v>
      </c>
      <c r="Q9" s="67" t="s">
        <v>155</v>
      </c>
      <c r="R9" s="67" t="s">
        <v>156</v>
      </c>
      <c r="S9" s="67" t="s">
        <v>157</v>
      </c>
      <c r="T9" s="67" t="s">
        <v>158</v>
      </c>
      <c r="U9" s="67" t="s">
        <v>159</v>
      </c>
      <c r="V9" s="67" t="s">
        <v>160</v>
      </c>
      <c r="W9" s="3" t="s">
        <v>161</v>
      </c>
      <c r="X9" s="3" t="s">
        <v>162</v>
      </c>
      <c r="Y9" s="3" t="s">
        <v>163</v>
      </c>
      <c r="Z9" s="3" t="s">
        <v>164</v>
      </c>
      <c r="AA9" s="3" t="s">
        <v>165</v>
      </c>
      <c r="AB9" s="3" t="s">
        <v>166</v>
      </c>
      <c r="AC9" s="3" t="s">
        <v>167</v>
      </c>
      <c r="AD9" s="3" t="s">
        <v>168</v>
      </c>
      <c r="AE9" s="3" t="s">
        <v>169</v>
      </c>
      <c r="AF9" s="3" t="s">
        <v>170</v>
      </c>
      <c r="AG9" s="3" t="s">
        <v>171</v>
      </c>
      <c r="AH9" s="3" t="s">
        <v>172</v>
      </c>
      <c r="AI9" s="44"/>
      <c r="AJ9" s="44"/>
    </row>
    <row r="10" spans="2:34" ht="13.5" hidden="1">
      <c r="B10" s="4"/>
      <c r="C10" s="4"/>
      <c r="D10" s="5"/>
      <c r="E10" s="5"/>
      <c r="F10" s="5"/>
      <c r="G10" s="14"/>
      <c r="H10" s="15"/>
      <c r="I10" s="5"/>
      <c r="J10" s="1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34" ht="14.25" customHeight="1">
      <c r="B11" s="4" t="s">
        <v>0</v>
      </c>
      <c r="C11" s="4" t="str">
        <f>B11</f>
        <v>(4000) DUES/PERSONAL</v>
      </c>
      <c r="D11" s="5">
        <v>148599.85000000001</v>
      </c>
      <c r="E11" s="5">
        <v>138594.70999999999</v>
      </c>
      <c r="F11" s="5">
        <v>133597.56</v>
      </c>
      <c r="G11" s="14">
        <f>SUM(W11:AA11)</f>
        <v>58503.059999999998</v>
      </c>
      <c r="H11" s="17">
        <v>146758</v>
      </c>
      <c r="I11" s="5">
        <v>127000</v>
      </c>
      <c r="J11" s="86">
        <v>121920</v>
      </c>
      <c r="K11" s="91">
        <v>10160</v>
      </c>
      <c r="L11" s="4">
        <v>10160</v>
      </c>
      <c r="M11" s="96">
        <v>10160</v>
      </c>
      <c r="N11" s="4">
        <v>10160</v>
      </c>
      <c r="O11" s="96">
        <v>10160</v>
      </c>
      <c r="P11" s="91">
        <v>10160</v>
      </c>
      <c r="Q11" s="91">
        <v>10160</v>
      </c>
      <c r="R11" s="91">
        <v>10160</v>
      </c>
      <c r="S11" s="91">
        <v>10160</v>
      </c>
      <c r="T11" s="91">
        <v>10160</v>
      </c>
      <c r="U11" s="91">
        <v>10160</v>
      </c>
      <c r="V11" s="91">
        <v>10160</v>
      </c>
      <c r="W11" s="20">
        <v>11992.17</v>
      </c>
      <c r="X11" s="20">
        <v>11641.67</v>
      </c>
      <c r="Y11" s="20">
        <v>11785.68</v>
      </c>
      <c r="Z11" s="20">
        <v>11637.23</v>
      </c>
      <c r="AA11" s="20">
        <v>11446.309999999999</v>
      </c>
      <c r="AB11" s="20">
        <v>11451.860000000001</v>
      </c>
      <c r="AC11" s="20">
        <v>11670.719999999999</v>
      </c>
      <c r="AD11" s="20">
        <v>11492.67</v>
      </c>
      <c r="AE11" s="20">
        <v>11330.6</v>
      </c>
      <c r="AF11" s="20">
        <v>11431.32</v>
      </c>
      <c r="AG11" s="20">
        <v>11308.68</v>
      </c>
      <c r="AH11" s="20">
        <v>11405.799999999999</v>
      </c>
    </row>
    <row r="12" spans="2:34" ht="14.25" customHeight="1">
      <c r="B12" s="4" t="s">
        <v>1</v>
      </c>
      <c r="C12" s="4" t="str">
        <f>B12</f>
        <v>(4001) DUES/ORGANIZATIONAL</v>
      </c>
      <c r="D12" s="5"/>
      <c r="E12" s="5"/>
      <c r="F12" s="5"/>
      <c r="G12" s="14">
        <f>SUM(W12:AA12)</f>
        <v>0</v>
      </c>
      <c r="H12" s="17"/>
      <c r="I12" s="5"/>
      <c r="J12" s="86"/>
      <c r="K12" s="91"/>
      <c r="L12" s="4"/>
      <c r="M12" s="96"/>
      <c r="N12" s="4"/>
      <c r="O12" s="96"/>
      <c r="P12" s="91"/>
      <c r="Q12" s="91"/>
      <c r="R12" s="91"/>
      <c r="S12" s="91"/>
      <c r="T12" s="91"/>
      <c r="U12" s="91"/>
      <c r="V12" s="9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2:34" ht="14.25" customHeight="1">
      <c r="B13" s="4" t="s">
        <v>2</v>
      </c>
      <c r="C13" s="4" t="str">
        <f>B13</f>
        <v>(4002) DUES/SPECIAL</v>
      </c>
      <c r="D13" s="5"/>
      <c r="E13" s="5"/>
      <c r="F13" s="5"/>
      <c r="G13" s="14">
        <f>SUM(W13:AA13)</f>
        <v>0</v>
      </c>
      <c r="H13" s="17"/>
      <c r="I13" s="5"/>
      <c r="J13" s="86"/>
      <c r="K13" s="91"/>
      <c r="L13" s="4"/>
      <c r="M13" s="96"/>
      <c r="N13" s="4"/>
      <c r="O13" s="96"/>
      <c r="P13" s="91"/>
      <c r="Q13" s="91"/>
      <c r="R13" s="91"/>
      <c r="S13" s="91"/>
      <c r="T13" s="91"/>
      <c r="U13" s="91"/>
      <c r="V13" s="9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2:34" ht="14.25" customHeight="1">
      <c r="B14" s="4" t="s">
        <v>3</v>
      </c>
      <c r="C14" s="4" t="str">
        <f>B14</f>
        <v>(4003) DUES/LIFE MEMBERS-CURRENT</v>
      </c>
      <c r="D14" s="5">
        <v>975</v>
      </c>
      <c r="E14" s="5">
        <v>990</v>
      </c>
      <c r="F14" s="5">
        <v>975</v>
      </c>
      <c r="G14" s="14">
        <f>SUM(W14:AA14)</f>
        <v>0</v>
      </c>
      <c r="H14" s="17"/>
      <c r="I14" s="5"/>
      <c r="J14" s="86"/>
      <c r="K14" s="91"/>
      <c r="L14" s="4"/>
      <c r="M14" s="96"/>
      <c r="N14" s="4"/>
      <c r="O14" s="96"/>
      <c r="P14" s="91"/>
      <c r="Q14" s="91"/>
      <c r="R14" s="91"/>
      <c r="S14" s="91"/>
      <c r="T14" s="91"/>
      <c r="U14" s="91"/>
      <c r="V14" s="9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>
        <v>990</v>
      </c>
    </row>
    <row r="15" spans="2:34" ht="14.25" customHeight="1">
      <c r="B15" s="4" t="s">
        <v>4</v>
      </c>
      <c r="C15" s="4" t="str">
        <f>B15</f>
        <v>(4004) DUES/CNTNUNG MBRS &amp; DIV TRFR</v>
      </c>
      <c r="D15" s="5">
        <v>15</v>
      </c>
      <c r="E15" s="5">
        <v>15</v>
      </c>
      <c r="F15" s="5">
        <v>15</v>
      </c>
      <c r="G15" s="14">
        <f>SUM(W15:AA15)</f>
        <v>0</v>
      </c>
      <c r="H15" s="17"/>
      <c r="I15" s="5"/>
      <c r="J15" s="86"/>
      <c r="K15" s="91"/>
      <c r="L15" s="4"/>
      <c r="M15" s="96"/>
      <c r="N15" s="4"/>
      <c r="O15" s="96"/>
      <c r="P15" s="91"/>
      <c r="Q15" s="91"/>
      <c r="R15" s="91"/>
      <c r="S15" s="91"/>
      <c r="T15" s="91"/>
      <c r="U15" s="91"/>
      <c r="V15" s="91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>
        <v>15</v>
      </c>
    </row>
    <row r="16" spans="2:34" ht="15" customHeight="1">
      <c r="B16" s="3" t="s">
        <v>5</v>
      </c>
      <c r="C16" s="4" t="str">
        <f>B16</f>
        <v>(4100) SALES/BOOKS</v>
      </c>
      <c r="D16" s="5"/>
      <c r="E16" s="5"/>
      <c r="F16" s="5"/>
      <c r="G16" s="14">
        <f>SUM(W16:AA16)</f>
        <v>0</v>
      </c>
      <c r="H16" s="17"/>
      <c r="I16" s="5"/>
      <c r="J16" s="86"/>
      <c r="K16" s="91"/>
      <c r="L16" s="4"/>
      <c r="M16" s="96"/>
      <c r="N16" s="4"/>
      <c r="O16" s="96"/>
      <c r="P16" s="91"/>
      <c r="Q16" s="91"/>
      <c r="R16" s="91"/>
      <c r="S16" s="91"/>
      <c r="T16" s="91"/>
      <c r="U16" s="91"/>
      <c r="V16" s="91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2:34" ht="13.5" hidden="1">
      <c r="B17" s="3" t="s">
        <v>6</v>
      </c>
      <c r="C17" s="4" t="str">
        <f>B17</f>
        <v>(4600) ASSETS RELEASED FROM RESTRICTION</v>
      </c>
      <c r="D17" s="5"/>
      <c r="E17" s="5"/>
      <c r="F17" s="5"/>
      <c r="G17" s="14">
        <f>SUM(W17:AA17)</f>
        <v>0</v>
      </c>
      <c r="H17" s="17"/>
      <c r="I17" s="5"/>
      <c r="J17" s="86"/>
      <c r="K17" s="91"/>
      <c r="L17" s="4"/>
      <c r="M17" s="96"/>
      <c r="N17" s="4"/>
      <c r="O17" s="96"/>
      <c r="P17" s="91"/>
      <c r="Q17" s="91"/>
      <c r="R17" s="91"/>
      <c r="S17" s="91"/>
      <c r="T17" s="91"/>
      <c r="U17" s="91"/>
      <c r="V17" s="91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2:34" ht="14.25" customHeight="1">
      <c r="B18" s="3" t="s">
        <v>7</v>
      </c>
      <c r="C18" s="4" t="str">
        <f>B18</f>
        <v>(4601) RETURNS/CREDITS</v>
      </c>
      <c r="D18" s="5"/>
      <c r="E18" s="5"/>
      <c r="F18" s="5"/>
      <c r="G18" s="14">
        <f>SUM(W18:AA18)</f>
        <v>0</v>
      </c>
      <c r="H18" s="17"/>
      <c r="I18" s="5"/>
      <c r="J18" s="86"/>
      <c r="K18" s="91"/>
      <c r="L18" s="4"/>
      <c r="M18" s="96"/>
      <c r="N18" s="4"/>
      <c r="O18" s="96"/>
      <c r="P18" s="91"/>
      <c r="Q18" s="91"/>
      <c r="R18" s="91"/>
      <c r="S18" s="91"/>
      <c r="T18" s="91"/>
      <c r="U18" s="91"/>
      <c r="V18" s="91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2:34" ht="15" customHeight="1">
      <c r="B19" s="3" t="s">
        <v>8</v>
      </c>
      <c r="C19" s="4" t="str">
        <f>B19</f>
        <v>(4602) SALES/BOOKS-DISCOUNT</v>
      </c>
      <c r="D19" s="5"/>
      <c r="E19" s="5"/>
      <c r="F19" s="5"/>
      <c r="G19" s="14">
        <f>SUM(W19:AA19)</f>
        <v>0</v>
      </c>
      <c r="H19" s="17"/>
      <c r="I19" s="5"/>
      <c r="J19" s="86"/>
      <c r="K19" s="91"/>
      <c r="L19" s="4"/>
      <c r="M19" s="96"/>
      <c r="N19" s="4"/>
      <c r="O19" s="96"/>
      <c r="P19" s="91"/>
      <c r="Q19" s="91"/>
      <c r="R19" s="91"/>
      <c r="S19" s="91"/>
      <c r="T19" s="91"/>
      <c r="U19" s="91"/>
      <c r="V19" s="9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2:34" ht="15" customHeight="1">
      <c r="B20" s="4" t="s">
        <v>9</v>
      </c>
      <c r="C20" s="4" t="str">
        <f>B20</f>
        <v>(4101) SALES/PAMPHLETS</v>
      </c>
      <c r="D20" s="5"/>
      <c r="E20" s="5"/>
      <c r="F20" s="5"/>
      <c r="G20" s="14">
        <f>SUM(W20:AA20)</f>
        <v>0</v>
      </c>
      <c r="H20" s="17"/>
      <c r="I20" s="5"/>
      <c r="J20" s="86"/>
      <c r="K20" s="91"/>
      <c r="L20" s="4"/>
      <c r="M20" s="96"/>
      <c r="N20" s="4"/>
      <c r="O20" s="96"/>
      <c r="P20" s="91"/>
      <c r="Q20" s="91"/>
      <c r="R20" s="91"/>
      <c r="S20" s="91"/>
      <c r="T20" s="91"/>
      <c r="U20" s="91"/>
      <c r="V20" s="9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2:34" ht="15" customHeight="1">
      <c r="B21" s="4" t="s">
        <v>10</v>
      </c>
      <c r="C21" s="4" t="str">
        <f>B21</f>
        <v>(4102) SALES - AUDIOVISUAL</v>
      </c>
      <c r="D21" s="5"/>
      <c r="E21" s="5"/>
      <c r="F21" s="5"/>
      <c r="G21" s="14">
        <f>SUM(W21:AA21)</f>
        <v>0</v>
      </c>
      <c r="H21" s="17"/>
      <c r="I21" s="5"/>
      <c r="J21" s="86"/>
      <c r="K21" s="91"/>
      <c r="L21" s="4"/>
      <c r="M21" s="96"/>
      <c r="N21" s="4"/>
      <c r="O21" s="96"/>
      <c r="P21" s="91"/>
      <c r="Q21" s="91"/>
      <c r="R21" s="91"/>
      <c r="S21" s="91"/>
      <c r="T21" s="91"/>
      <c r="U21" s="91"/>
      <c r="V21" s="91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2:34" ht="15" customHeight="1">
      <c r="B22" s="4" t="s">
        <v>11</v>
      </c>
      <c r="C22" s="4" t="str">
        <f>B22</f>
        <v>(4103) SALES - ONLINE</v>
      </c>
      <c r="D22" s="5"/>
      <c r="E22" s="5"/>
      <c r="F22" s="5"/>
      <c r="G22" s="14">
        <f>SUM(W22:AA22)</f>
        <v>0</v>
      </c>
      <c r="H22" s="17"/>
      <c r="I22" s="5"/>
      <c r="J22" s="86"/>
      <c r="K22" s="91"/>
      <c r="L22" s="4"/>
      <c r="M22" s="96"/>
      <c r="N22" s="4"/>
      <c r="O22" s="96"/>
      <c r="P22" s="91"/>
      <c r="Q22" s="91"/>
      <c r="R22" s="91"/>
      <c r="S22" s="91"/>
      <c r="T22" s="91"/>
      <c r="U22" s="91"/>
      <c r="V22" s="9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2:34" ht="15" customHeight="1">
      <c r="B23" s="4" t="s">
        <v>12</v>
      </c>
      <c r="C23" s="4" t="str">
        <f>B23</f>
        <v>(4104) SALES/RENTL MAIL LISTS</v>
      </c>
      <c r="D23" s="5"/>
      <c r="E23" s="5"/>
      <c r="F23" s="5"/>
      <c r="G23" s="14">
        <f>SUM(W23:AA23)</f>
        <v>0</v>
      </c>
      <c r="H23" s="17"/>
      <c r="I23" s="5"/>
      <c r="J23" s="86"/>
      <c r="K23" s="91"/>
      <c r="L23" s="4"/>
      <c r="M23" s="96"/>
      <c r="N23" s="4"/>
      <c r="O23" s="96"/>
      <c r="P23" s="91"/>
      <c r="Q23" s="91"/>
      <c r="R23" s="91"/>
      <c r="S23" s="91"/>
      <c r="T23" s="91"/>
      <c r="U23" s="91"/>
      <c r="V23" s="9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2:34" ht="15" customHeight="1">
      <c r="B24" s="4" t="s">
        <v>13</v>
      </c>
      <c r="C24" s="4" t="str">
        <f>B24</f>
        <v>(4105) SALES/WEBINARS/WEBCASTS/WEB CE</v>
      </c>
      <c r="D24" s="5"/>
      <c r="E24" s="5"/>
      <c r="F24" s="5"/>
      <c r="G24" s="14">
        <f>SUM(W24:AA24)</f>
        <v>0</v>
      </c>
      <c r="H24" s="17"/>
      <c r="I24" s="5"/>
      <c r="J24" s="86"/>
      <c r="K24" s="91"/>
      <c r="L24" s="4"/>
      <c r="M24" s="96"/>
      <c r="N24" s="4"/>
      <c r="O24" s="96"/>
      <c r="P24" s="91"/>
      <c r="Q24" s="91"/>
      <c r="R24" s="91"/>
      <c r="S24" s="91"/>
      <c r="T24" s="91"/>
      <c r="U24" s="91"/>
      <c r="V24" s="91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2:34" ht="15" customHeight="1">
      <c r="B25" s="4" t="s">
        <v>14</v>
      </c>
      <c r="C25" s="4" t="str">
        <f>B25</f>
        <v>(4108) SALES/ALA STORE</v>
      </c>
      <c r="D25" s="5"/>
      <c r="E25" s="5"/>
      <c r="F25" s="5"/>
      <c r="G25" s="14">
        <f>SUM(W25:AA25)</f>
        <v>0</v>
      </c>
      <c r="H25" s="17"/>
      <c r="I25" s="5"/>
      <c r="J25" s="86"/>
      <c r="K25" s="91"/>
      <c r="L25" s="4"/>
      <c r="M25" s="96"/>
      <c r="N25" s="4"/>
      <c r="O25" s="96"/>
      <c r="P25" s="91"/>
      <c r="Q25" s="91"/>
      <c r="R25" s="91"/>
      <c r="S25" s="91"/>
      <c r="T25" s="91"/>
      <c r="U25" s="91"/>
      <c r="V25" s="91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6" ht="15" customHeight="1">
      <c r="A26" s="3"/>
      <c r="B26" s="4" t="s">
        <v>15</v>
      </c>
      <c r="C26" s="4" t="str">
        <f>B26</f>
        <v>(4109) SALES/MISC</v>
      </c>
      <c r="D26" s="5"/>
      <c r="E26" s="5"/>
      <c r="F26" s="5"/>
      <c r="G26" s="14">
        <f>SUM(W26:AA26)</f>
        <v>0</v>
      </c>
      <c r="H26" s="17"/>
      <c r="I26" s="5"/>
      <c r="J26" s="86"/>
      <c r="K26" s="91"/>
      <c r="L26" s="4"/>
      <c r="M26" s="96"/>
      <c r="N26" s="4"/>
      <c r="O26" s="96"/>
      <c r="P26" s="91"/>
      <c r="Q26" s="91"/>
      <c r="R26" s="91"/>
      <c r="S26" s="91"/>
      <c r="T26" s="91"/>
      <c r="U26" s="91"/>
      <c r="V26" s="91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3"/>
      <c r="AJ26" s="3"/>
    </row>
    <row r="27" spans="2:34" ht="15" customHeight="1">
      <c r="B27" s="4" t="s">
        <v>16</v>
      </c>
      <c r="C27" s="4" t="str">
        <f>B27</f>
        <v>(4110) SUBSCRIPTIONS</v>
      </c>
      <c r="D27" s="5"/>
      <c r="E27" s="5"/>
      <c r="F27" s="5"/>
      <c r="G27" s="14">
        <f>SUM(W27:AA27)</f>
        <v>0</v>
      </c>
      <c r="H27" s="17"/>
      <c r="I27" s="5"/>
      <c r="J27" s="86"/>
      <c r="K27" s="91"/>
      <c r="L27" s="4"/>
      <c r="M27" s="96"/>
      <c r="N27" s="4"/>
      <c r="O27" s="96"/>
      <c r="P27" s="91"/>
      <c r="Q27" s="91"/>
      <c r="R27" s="91"/>
      <c r="S27" s="91"/>
      <c r="T27" s="91"/>
      <c r="U27" s="91"/>
      <c r="V27" s="91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2:34" ht="15" customHeight="1">
      <c r="B28" s="4" t="s">
        <v>17</v>
      </c>
      <c r="C28" s="4" t="str">
        <f>B28</f>
        <v>(4140) ADVERTISING/GROSS</v>
      </c>
      <c r="D28" s="5"/>
      <c r="E28" s="5"/>
      <c r="F28" s="5"/>
      <c r="G28" s="14">
        <f>SUM(W28:AA28)</f>
        <v>0</v>
      </c>
      <c r="H28" s="17"/>
      <c r="I28" s="5"/>
      <c r="J28" s="86"/>
      <c r="K28" s="91"/>
      <c r="L28" s="4"/>
      <c r="M28" s="96"/>
      <c r="N28" s="4"/>
      <c r="O28" s="96"/>
      <c r="P28" s="91"/>
      <c r="Q28" s="91"/>
      <c r="R28" s="91"/>
      <c r="S28" s="91"/>
      <c r="T28" s="91"/>
      <c r="U28" s="91"/>
      <c r="V28" s="9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2:34" ht="15" customHeight="1">
      <c r="B29" s="4" t="s">
        <v>18</v>
      </c>
      <c r="C29" s="4" t="str">
        <f>B29</f>
        <v>(4143) ADVERTISING/ON-LINE</v>
      </c>
      <c r="D29" s="5"/>
      <c r="E29" s="5"/>
      <c r="F29" s="5"/>
      <c r="G29" s="14">
        <f>SUM(W29:AA29)</f>
        <v>0</v>
      </c>
      <c r="H29" s="17"/>
      <c r="I29" s="5"/>
      <c r="J29" s="86"/>
      <c r="K29" s="91"/>
      <c r="L29" s="4"/>
      <c r="M29" s="96"/>
      <c r="N29" s="4"/>
      <c r="O29" s="96"/>
      <c r="P29" s="91"/>
      <c r="Q29" s="91"/>
      <c r="R29" s="91"/>
      <c r="S29" s="91"/>
      <c r="T29" s="91"/>
      <c r="U29" s="91"/>
      <c r="V29" s="91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6" ht="15" customHeight="1">
      <c r="A30" s="3"/>
      <c r="B30" s="4" t="s">
        <v>19</v>
      </c>
      <c r="C30" s="4" t="str">
        <f>B30</f>
        <v>(4610) COMMISSION/LINE ADV</v>
      </c>
      <c r="D30" s="5"/>
      <c r="E30" s="5"/>
      <c r="F30" s="5"/>
      <c r="G30" s="14">
        <f>SUM(W30:AA30)</f>
        <v>0</v>
      </c>
      <c r="H30" s="17"/>
      <c r="I30" s="5"/>
      <c r="J30" s="86"/>
      <c r="K30" s="91"/>
      <c r="L30" s="4"/>
      <c r="M30" s="96"/>
      <c r="N30" s="4"/>
      <c r="O30" s="96"/>
      <c r="P30" s="91"/>
      <c r="Q30" s="91"/>
      <c r="R30" s="91"/>
      <c r="S30" s="91"/>
      <c r="T30" s="91"/>
      <c r="U30" s="91"/>
      <c r="V30" s="9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3"/>
      <c r="AJ30" s="3"/>
    </row>
    <row r="31" spans="2:34" ht="15" customHeight="1">
      <c r="B31" s="4" t="s">
        <v>20</v>
      </c>
      <c r="C31" s="4" t="str">
        <f>B31</f>
        <v>(4611) COMMISSION/SALES REP</v>
      </c>
      <c r="D31" s="5"/>
      <c r="E31" s="5"/>
      <c r="F31" s="5"/>
      <c r="G31" s="14">
        <f>SUM(W31:AA31)</f>
        <v>0</v>
      </c>
      <c r="H31" s="17"/>
      <c r="I31" s="5"/>
      <c r="J31" s="86"/>
      <c r="K31" s="91"/>
      <c r="L31" s="4"/>
      <c r="M31" s="96"/>
      <c r="N31" s="4"/>
      <c r="O31" s="96"/>
      <c r="P31" s="91"/>
      <c r="Q31" s="91"/>
      <c r="R31" s="91"/>
      <c r="S31" s="91"/>
      <c r="T31" s="91"/>
      <c r="U31" s="91"/>
      <c r="V31" s="9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6" ht="15" customHeight="1">
      <c r="A32" s="3"/>
      <c r="B32" s="4" t="s">
        <v>21</v>
      </c>
      <c r="C32" s="4" t="str">
        <f>B32</f>
        <v>(4612) COMMISSION/ADVERTISING AGENCY</v>
      </c>
      <c r="D32" s="5"/>
      <c r="E32" s="5"/>
      <c r="F32" s="5"/>
      <c r="G32" s="14">
        <f>SUM(W32:AA32)</f>
        <v>0</v>
      </c>
      <c r="H32" s="17"/>
      <c r="I32" s="5"/>
      <c r="J32" s="86"/>
      <c r="K32" s="91"/>
      <c r="L32" s="4"/>
      <c r="M32" s="96"/>
      <c r="N32" s="4"/>
      <c r="O32" s="96"/>
      <c r="P32" s="91"/>
      <c r="Q32" s="91"/>
      <c r="R32" s="91"/>
      <c r="S32" s="91"/>
      <c r="T32" s="91"/>
      <c r="U32" s="91"/>
      <c r="V32" s="9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3"/>
      <c r="AJ32" s="3"/>
    </row>
    <row r="33" spans="1:36" ht="15" customHeight="1">
      <c r="A33" s="3"/>
      <c r="B33" s="4" t="s">
        <v>22</v>
      </c>
      <c r="C33" s="4" t="str">
        <f>B33</f>
        <v>(4142) ADVERTISING/CLASSIFIED</v>
      </c>
      <c r="D33" s="5"/>
      <c r="E33" s="5"/>
      <c r="F33" s="5"/>
      <c r="G33" s="14">
        <f>SUM(W33:AA33)</f>
        <v>0</v>
      </c>
      <c r="H33" s="17"/>
      <c r="I33" s="5"/>
      <c r="J33" s="86"/>
      <c r="K33" s="91"/>
      <c r="L33" s="4"/>
      <c r="M33" s="96"/>
      <c r="N33" s="4"/>
      <c r="O33" s="96"/>
      <c r="P33" s="91"/>
      <c r="Q33" s="91"/>
      <c r="R33" s="91"/>
      <c r="S33" s="91"/>
      <c r="T33" s="91"/>
      <c r="U33" s="91"/>
      <c r="V33" s="91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3"/>
      <c r="AJ33" s="3"/>
    </row>
    <row r="34" spans="1:36" ht="15" customHeight="1">
      <c r="A34" s="3"/>
      <c r="B34" s="4" t="s">
        <v>23</v>
      </c>
      <c r="C34" s="4" t="str">
        <f>B34</f>
        <v>(4200) REGISTRATION FEES</v>
      </c>
      <c r="D34" s="5"/>
      <c r="E34" s="5"/>
      <c r="F34" s="5"/>
      <c r="G34" s="14">
        <f>SUM(W34:AA34)</f>
        <v>0</v>
      </c>
      <c r="H34" s="17"/>
      <c r="I34" s="5"/>
      <c r="J34" s="86"/>
      <c r="K34" s="91"/>
      <c r="L34" s="4"/>
      <c r="M34" s="96"/>
      <c r="N34" s="4"/>
      <c r="O34" s="96"/>
      <c r="P34" s="91"/>
      <c r="Q34" s="91"/>
      <c r="R34" s="91"/>
      <c r="S34" s="91"/>
      <c r="T34" s="91"/>
      <c r="U34" s="91"/>
      <c r="V34" s="91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3"/>
      <c r="AJ34" s="3"/>
    </row>
    <row r="35" spans="2:34" ht="15" customHeight="1">
      <c r="B35" s="4" t="s">
        <v>24</v>
      </c>
      <c r="C35" s="4" t="str">
        <f>B35</f>
        <v>(4210) EXHIBIT SPACE RENTALS</v>
      </c>
      <c r="D35" s="5"/>
      <c r="E35" s="5"/>
      <c r="F35" s="5"/>
      <c r="G35" s="14">
        <f>SUM(W35:AA35)</f>
        <v>0</v>
      </c>
      <c r="H35" s="17"/>
      <c r="I35" s="5"/>
      <c r="J35" s="86"/>
      <c r="K35" s="91"/>
      <c r="L35" s="4"/>
      <c r="M35" s="96"/>
      <c r="N35" s="4"/>
      <c r="O35" s="96"/>
      <c r="P35" s="91"/>
      <c r="Q35" s="91"/>
      <c r="R35" s="91"/>
      <c r="S35" s="91"/>
      <c r="T35" s="91"/>
      <c r="U35" s="91"/>
      <c r="V35" s="91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6" ht="15" customHeight="1">
      <c r="A36" s="3"/>
      <c r="B36" s="4" t="s">
        <v>25</v>
      </c>
      <c r="C36" s="4" t="str">
        <f>B36</f>
        <v>(4220) MEAL FUNCTIONS</v>
      </c>
      <c r="D36" s="5"/>
      <c r="E36" s="5"/>
      <c r="F36" s="5"/>
      <c r="G36" s="14">
        <f>SUM(W36:AA36)</f>
        <v>0</v>
      </c>
      <c r="H36" s="17"/>
      <c r="I36" s="5"/>
      <c r="J36" s="86"/>
      <c r="K36" s="91"/>
      <c r="L36" s="4"/>
      <c r="M36" s="96"/>
      <c r="N36" s="4"/>
      <c r="O36" s="96"/>
      <c r="P36" s="91"/>
      <c r="Q36" s="91"/>
      <c r="R36" s="91"/>
      <c r="S36" s="91"/>
      <c r="T36" s="91"/>
      <c r="U36" s="91"/>
      <c r="V36" s="91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3"/>
      <c r="AJ36" s="3"/>
    </row>
    <row r="37" spans="1:36" ht="14.25" customHeight="1">
      <c r="A37" s="3"/>
      <c r="B37" s="4" t="s">
        <v>26</v>
      </c>
      <c r="C37" s="4" t="str">
        <f>B37</f>
        <v>(4300) GRANTS/CONTRACTS/AWARDS</v>
      </c>
      <c r="D37" s="5"/>
      <c r="E37" s="5"/>
      <c r="F37" s="5"/>
      <c r="G37" s="14">
        <f>SUM(W37:AA37)</f>
        <v>0</v>
      </c>
      <c r="H37" s="17"/>
      <c r="I37" s="5"/>
      <c r="J37" s="86"/>
      <c r="K37" s="91"/>
      <c r="L37" s="4"/>
      <c r="M37" s="96"/>
      <c r="N37" s="4"/>
      <c r="O37" s="96"/>
      <c r="P37" s="91"/>
      <c r="Q37" s="91"/>
      <c r="R37" s="91"/>
      <c r="S37" s="91"/>
      <c r="T37" s="91"/>
      <c r="U37" s="91"/>
      <c r="V37" s="91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3"/>
      <c r="AJ37" s="3"/>
    </row>
    <row r="38" spans="2:34" ht="14.25" customHeight="1">
      <c r="B38" s="4" t="s">
        <v>27</v>
      </c>
      <c r="C38" s="4" t="str">
        <f>B38</f>
        <v>(4301) GRANTS AWARDS - TEMPORARILY RESTRICTED</v>
      </c>
      <c r="D38" s="5"/>
      <c r="E38" s="5"/>
      <c r="F38" s="5"/>
      <c r="G38" s="14">
        <f>SUM(W38:AA38)</f>
        <v>0</v>
      </c>
      <c r="H38" s="17"/>
      <c r="I38" s="5"/>
      <c r="J38" s="86"/>
      <c r="K38" s="91"/>
      <c r="L38" s="4"/>
      <c r="M38" s="96"/>
      <c r="N38" s="4"/>
      <c r="O38" s="96"/>
      <c r="P38" s="91"/>
      <c r="Q38" s="91"/>
      <c r="R38" s="91"/>
      <c r="S38" s="91"/>
      <c r="T38" s="91"/>
      <c r="U38" s="91"/>
      <c r="V38" s="91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2:34" ht="14.25" customHeight="1">
      <c r="B39" s="4" t="s">
        <v>28</v>
      </c>
      <c r="C39" s="4" t="str">
        <f>B39</f>
        <v>(4400) DONATIONS/HONORARIA</v>
      </c>
      <c r="D39" s="5"/>
      <c r="E39" s="5"/>
      <c r="F39" s="5"/>
      <c r="G39" s="14">
        <f>SUM(W39:AA39)</f>
        <v>0</v>
      </c>
      <c r="H39" s="17"/>
      <c r="I39" s="5"/>
      <c r="J39" s="86"/>
      <c r="K39" s="91"/>
      <c r="L39" s="4"/>
      <c r="M39" s="96"/>
      <c r="N39" s="4"/>
      <c r="O39" s="96"/>
      <c r="P39" s="91"/>
      <c r="Q39" s="91"/>
      <c r="R39" s="91"/>
      <c r="S39" s="91"/>
      <c r="T39" s="91"/>
      <c r="U39" s="91"/>
      <c r="V39" s="91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6" ht="14.25" customHeight="1">
      <c r="A40" s="3"/>
      <c r="B40" s="4" t="s">
        <v>29</v>
      </c>
      <c r="C40" s="4" t="str">
        <f>B40</f>
        <v>(4420) INT/DIV</v>
      </c>
      <c r="D40" s="5"/>
      <c r="E40" s="5"/>
      <c r="F40" s="5"/>
      <c r="G40" s="14">
        <f>SUM(W40:AA40)</f>
        <v>0</v>
      </c>
      <c r="H40" s="17"/>
      <c r="I40" s="5"/>
      <c r="J40" s="86"/>
      <c r="K40" s="91"/>
      <c r="L40" s="4"/>
      <c r="M40" s="96"/>
      <c r="N40" s="4"/>
      <c r="O40" s="96"/>
      <c r="P40" s="91"/>
      <c r="Q40" s="91"/>
      <c r="R40" s="91"/>
      <c r="S40" s="91"/>
      <c r="T40" s="91"/>
      <c r="U40" s="91"/>
      <c r="V40" s="91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3"/>
      <c r="AJ40" s="3"/>
    </row>
    <row r="41" spans="1:36" ht="14.25" customHeight="1">
      <c r="A41" s="3"/>
      <c r="B41" s="4" t="s">
        <v>30</v>
      </c>
      <c r="C41" s="4" t="str">
        <f>B41</f>
        <v>(4421) ROYALTIES</v>
      </c>
      <c r="D41" s="5"/>
      <c r="E41" s="5"/>
      <c r="F41" s="5"/>
      <c r="G41" s="14">
        <f>SUM(W41:AA41)</f>
        <v>0</v>
      </c>
      <c r="H41" s="17"/>
      <c r="I41" s="5"/>
      <c r="J41" s="86"/>
      <c r="K41" s="91"/>
      <c r="L41" s="4"/>
      <c r="M41" s="96"/>
      <c r="N41" s="4"/>
      <c r="O41" s="96"/>
      <c r="P41" s="91"/>
      <c r="Q41" s="91"/>
      <c r="R41" s="91"/>
      <c r="S41" s="91"/>
      <c r="T41" s="91"/>
      <c r="U41" s="91"/>
      <c r="V41" s="91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3"/>
      <c r="AJ41" s="3"/>
    </row>
    <row r="42" spans="1:36" ht="13.5" hidden="1">
      <c r="A42" s="3"/>
      <c r="B42" s="4" t="s">
        <v>31</v>
      </c>
      <c r="C42" s="4" t="str">
        <f>B42</f>
        <v>(4422) ENDOWMENT GAIN/LOSS-REALIZED</v>
      </c>
      <c r="D42" s="5"/>
      <c r="E42" s="5"/>
      <c r="F42" s="5"/>
      <c r="G42" s="14">
        <f>SUM(W42:AA42)</f>
        <v>0</v>
      </c>
      <c r="H42" s="17"/>
      <c r="I42" s="5"/>
      <c r="J42" s="86"/>
      <c r="K42" s="91"/>
      <c r="L42" s="4"/>
      <c r="M42" s="96"/>
      <c r="N42" s="4"/>
      <c r="O42" s="96"/>
      <c r="P42" s="91"/>
      <c r="Q42" s="91"/>
      <c r="R42" s="91"/>
      <c r="S42" s="91"/>
      <c r="T42" s="91"/>
      <c r="U42" s="91"/>
      <c r="V42" s="91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3"/>
      <c r="AJ42" s="3"/>
    </row>
    <row r="43" spans="1:36" ht="13.5" hidden="1">
      <c r="A43" s="3"/>
      <c r="B43" s="4" t="s">
        <v>32</v>
      </c>
      <c r="C43" s="4" t="str">
        <f>B43</f>
        <v>(4423) ENDWMNT GAIN/LOSS-UNREALIZED</v>
      </c>
      <c r="D43" s="5"/>
      <c r="E43" s="5"/>
      <c r="F43" s="5"/>
      <c r="G43" s="14">
        <f>SUM(W43:AA43)</f>
        <v>0</v>
      </c>
      <c r="H43" s="17"/>
      <c r="I43" s="5"/>
      <c r="J43" s="86"/>
      <c r="K43" s="91"/>
      <c r="L43" s="4"/>
      <c r="M43" s="96"/>
      <c r="N43" s="4"/>
      <c r="O43" s="96"/>
      <c r="P43" s="91"/>
      <c r="Q43" s="91"/>
      <c r="R43" s="91"/>
      <c r="S43" s="91"/>
      <c r="T43" s="91"/>
      <c r="U43" s="91"/>
      <c r="V43" s="91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3"/>
      <c r="AJ43" s="3"/>
    </row>
    <row r="44" spans="1:36" ht="14.25" customHeight="1">
      <c r="A44" s="54"/>
      <c r="B44" s="4" t="s">
        <v>33</v>
      </c>
      <c r="C44" s="4" t="str">
        <f>B44</f>
        <v>(4429) OVRHD-EXMPT REVENUE/DIVISIONS</v>
      </c>
      <c r="D44" s="5"/>
      <c r="E44" s="5"/>
      <c r="F44" s="5"/>
      <c r="G44" s="14">
        <f>SUM(W44:AA44)</f>
        <v>0</v>
      </c>
      <c r="H44" s="17"/>
      <c r="I44" s="5"/>
      <c r="J44" s="86"/>
      <c r="K44" s="91"/>
      <c r="L44" s="4"/>
      <c r="M44" s="96"/>
      <c r="N44" s="4"/>
      <c r="O44" s="96"/>
      <c r="P44" s="91"/>
      <c r="Q44" s="91"/>
      <c r="R44" s="91"/>
      <c r="S44" s="91"/>
      <c r="T44" s="91"/>
      <c r="U44" s="91"/>
      <c r="V44" s="91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62"/>
      <c r="AJ44" s="62"/>
    </row>
    <row r="45" spans="1:36" ht="14.25" customHeight="1">
      <c r="A45" s="3"/>
      <c r="B45" s="4" t="s">
        <v>34</v>
      </c>
      <c r="C45" s="4" t="str">
        <f>B45</f>
        <v>(4430) MISCELLANEOUS FEES</v>
      </c>
      <c r="D45" s="5"/>
      <c r="E45" s="5"/>
      <c r="F45" s="5"/>
      <c r="G45" s="14">
        <f>SUM(W45:AA45)</f>
        <v>0</v>
      </c>
      <c r="H45" s="17"/>
      <c r="I45" s="5"/>
      <c r="J45" s="86"/>
      <c r="K45" s="91"/>
      <c r="L45" s="4"/>
      <c r="M45" s="96"/>
      <c r="N45" s="4"/>
      <c r="O45" s="96"/>
      <c r="P45" s="91"/>
      <c r="Q45" s="91"/>
      <c r="R45" s="91"/>
      <c r="S45" s="91"/>
      <c r="T45" s="91"/>
      <c r="U45" s="91"/>
      <c r="V45" s="91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3"/>
      <c r="AJ45" s="3"/>
    </row>
    <row r="46" spans="2:34" ht="14.25" customHeight="1">
      <c r="B46" s="4" t="s">
        <v>35</v>
      </c>
      <c r="C46" s="4" t="str">
        <f>B46</f>
        <v>(4490) MISCELLANEOUS REVENUE</v>
      </c>
      <c r="D46" s="5"/>
      <c r="E46" s="5"/>
      <c r="F46" s="5"/>
      <c r="G46" s="14">
        <f>SUM(W46:AA46)</f>
        <v>0</v>
      </c>
      <c r="H46" s="17"/>
      <c r="I46" s="5"/>
      <c r="J46" s="86"/>
      <c r="K46" s="91"/>
      <c r="L46" s="4"/>
      <c r="M46" s="96"/>
      <c r="N46" s="4"/>
      <c r="O46" s="96"/>
      <c r="P46" s="91"/>
      <c r="Q46" s="91"/>
      <c r="R46" s="91"/>
      <c r="S46" s="91"/>
      <c r="T46" s="91"/>
      <c r="U46" s="91"/>
      <c r="V46" s="91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6" ht="14.25" customHeight="1">
      <c r="A47" s="3"/>
      <c r="B47" s="7"/>
      <c r="C47" s="7" t="s">
        <v>173</v>
      </c>
      <c r="D47" s="22">
        <f>SUM(D10:D46)</f>
        <v>149589.85000000001</v>
      </c>
      <c r="E47" s="22">
        <f>SUM(E10:E46)</f>
        <v>139599.70999999999</v>
      </c>
      <c r="F47" s="22">
        <f>SUM(F10:F46)</f>
        <v>134587.56</v>
      </c>
      <c r="G47" s="23">
        <f>SUM(G10:G46)</f>
        <v>58503.059999999998</v>
      </c>
      <c r="H47" s="24">
        <f>SUM(H10:H46)</f>
        <v>146758</v>
      </c>
      <c r="I47" s="25">
        <f>SUM(I10:I46)</f>
        <v>127000</v>
      </c>
      <c r="J47" s="26">
        <f>SUM(J10:J46)</f>
        <v>121920</v>
      </c>
      <c r="K47" s="27">
        <f>SUM(K10:K46)</f>
        <v>10160</v>
      </c>
      <c r="L47" s="27">
        <f>SUM(L10:L46)</f>
        <v>10160</v>
      </c>
      <c r="M47" s="27">
        <f>SUM(M10:M46)</f>
        <v>10160</v>
      </c>
      <c r="N47" s="27">
        <f>SUM(N10:N46)</f>
        <v>10160</v>
      </c>
      <c r="O47" s="27">
        <f>SUM(O10:O46)</f>
        <v>10160</v>
      </c>
      <c r="P47" s="27">
        <f>SUM(P10:P46)</f>
        <v>10160</v>
      </c>
      <c r="Q47" s="27">
        <f>SUM(Q10:Q46)</f>
        <v>10160</v>
      </c>
      <c r="R47" s="27">
        <f>SUM(R10:R46)</f>
        <v>10160</v>
      </c>
      <c r="S47" s="27">
        <f>SUM(S10:S46)</f>
        <v>10160</v>
      </c>
      <c r="T47" s="22">
        <f>SUM(T10:T46)</f>
        <v>10160</v>
      </c>
      <c r="U47" s="25">
        <f>SUM(U10:U46)</f>
        <v>10160</v>
      </c>
      <c r="V47" s="27">
        <f>SUM(V10:V46)</f>
        <v>10160</v>
      </c>
      <c r="AI47" s="3"/>
      <c r="AJ47" s="3"/>
    </row>
    <row r="48" spans="1:36" ht="14.25" customHeight="1">
      <c r="A48" s="54"/>
      <c r="B48" s="4"/>
      <c r="C48" s="4" t="s">
        <v>174</v>
      </c>
      <c r="D48" s="5"/>
      <c r="E48" s="5"/>
      <c r="F48" s="5"/>
      <c r="G48" s="28"/>
      <c r="H48" s="14"/>
      <c r="I48" s="5"/>
      <c r="J48" s="16"/>
      <c r="K48" s="18"/>
      <c r="L48" s="18"/>
      <c r="M48" s="18"/>
      <c r="N48" s="18"/>
      <c r="O48" s="18"/>
      <c r="P48" s="18"/>
      <c r="Q48" s="18"/>
      <c r="R48" s="18"/>
      <c r="S48" s="18"/>
      <c r="T48" s="5"/>
      <c r="U48" s="19"/>
      <c r="V48" s="18"/>
      <c r="AI48" s="62"/>
      <c r="AJ48" s="62"/>
    </row>
    <row r="49" spans="1:36" ht="14.25" customHeight="1">
      <c r="A49" s="3"/>
      <c r="B49" s="3" t="s">
        <v>36</v>
      </c>
      <c r="C49" s="4" t="str">
        <f>B49</f>
        <v>(5000) SALARIES &amp; WAGES</v>
      </c>
      <c r="D49" s="5">
        <v>129405.61</v>
      </c>
      <c r="E49" s="5">
        <v>146716.73999999999</v>
      </c>
      <c r="F49" s="5">
        <v>149375.28</v>
      </c>
      <c r="G49" s="14">
        <f>SUM(W49:AA49)</f>
        <v>51225.970000000001</v>
      </c>
      <c r="H49" s="17">
        <v>145931</v>
      </c>
      <c r="I49" s="5">
        <v>150814.81656000001</v>
      </c>
      <c r="J49" s="16">
        <v>168851.56589641501</v>
      </c>
      <c r="K49" s="29">
        <v>13275.5378486056</v>
      </c>
      <c r="L49" s="30">
        <v>14603.0916334661</v>
      </c>
      <c r="M49" s="31">
        <v>12611.7609561753</v>
      </c>
      <c r="N49" s="30">
        <v>13939.3147410359</v>
      </c>
      <c r="O49" s="31">
        <v>14218.1010358566</v>
      </c>
      <c r="P49" s="29">
        <v>12863.9961752988</v>
      </c>
      <c r="Q49" s="29">
        <v>14895.1534661355</v>
      </c>
      <c r="R49" s="29">
        <v>14895.1534661355</v>
      </c>
      <c r="S49" s="29">
        <v>13541.0486055777</v>
      </c>
      <c r="T49" s="29">
        <v>14895.1534661355</v>
      </c>
      <c r="U49" s="29">
        <v>14895.1534661355</v>
      </c>
      <c r="V49" s="29">
        <v>14218.1010358566</v>
      </c>
      <c r="W49" s="20">
        <v>10240.65</v>
      </c>
      <c r="X49" s="20">
        <v>9309.6800000000003</v>
      </c>
      <c r="Y49" s="20">
        <v>10450.709999999999</v>
      </c>
      <c r="Z49" s="20">
        <v>10885.74</v>
      </c>
      <c r="AA49" s="20">
        <v>10339.190000000001</v>
      </c>
      <c r="AB49" s="20">
        <v>9399.2600000000002</v>
      </c>
      <c r="AC49" s="20">
        <v>12176.139999999999</v>
      </c>
      <c r="AD49" s="20">
        <v>11221.92</v>
      </c>
      <c r="AE49" s="20">
        <v>25661.119999999999</v>
      </c>
      <c r="AF49" s="20">
        <v>12344.110000000001</v>
      </c>
      <c r="AG49" s="20">
        <v>11783.02</v>
      </c>
      <c r="AH49" s="20">
        <v>12905.200000000001</v>
      </c>
      <c r="AI49" s="3"/>
      <c r="AJ49" s="3"/>
    </row>
    <row r="50" spans="1:36" ht="14.25" customHeight="1">
      <c r="A50" s="54"/>
      <c r="B50" s="3" t="s">
        <v>37</v>
      </c>
      <c r="C50" s="4" t="str">
        <f>B50</f>
        <v>(5001) WAGES/TEMPORARY EMPLOYEES</v>
      </c>
      <c r="D50" s="5"/>
      <c r="E50" s="5"/>
      <c r="F50" s="5"/>
      <c r="G50" s="14">
        <f>SUM(W50:AA50)</f>
        <v>0</v>
      </c>
      <c r="H50" s="17"/>
      <c r="I50" s="5"/>
      <c r="J50" s="16"/>
      <c r="K50" s="29"/>
      <c r="L50" s="30"/>
      <c r="M50" s="31"/>
      <c r="N50" s="30"/>
      <c r="O50" s="31"/>
      <c r="P50" s="29"/>
      <c r="Q50" s="29"/>
      <c r="R50" s="29"/>
      <c r="S50" s="29"/>
      <c r="T50" s="29"/>
      <c r="U50" s="29"/>
      <c r="V50" s="29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62"/>
      <c r="AJ50" s="62"/>
    </row>
    <row r="51" spans="1:36" ht="13.5" customHeight="1">
      <c r="A51" s="45"/>
      <c r="B51" s="3" t="s">
        <v>38</v>
      </c>
      <c r="C51" s="4" t="str">
        <f>B51</f>
        <v>(5002) OVERTIME WAGES</v>
      </c>
      <c r="D51" s="5"/>
      <c r="E51" s="5"/>
      <c r="F51" s="5"/>
      <c r="G51" s="14">
        <f>SUM(W51:AA51)</f>
        <v>0</v>
      </c>
      <c r="H51" s="17"/>
      <c r="I51" s="5">
        <v>0</v>
      </c>
      <c r="J51" s="16">
        <v>0</v>
      </c>
      <c r="K51" s="29">
        <v>0</v>
      </c>
      <c r="L51" s="30">
        <v>0</v>
      </c>
      <c r="M51" s="31">
        <v>0</v>
      </c>
      <c r="N51" s="30">
        <v>0</v>
      </c>
      <c r="O51" s="31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45"/>
      <c r="AJ51" s="45"/>
    </row>
    <row r="52" spans="2:34" ht="13.5" customHeight="1">
      <c r="B52" s="3" t="s">
        <v>39</v>
      </c>
      <c r="C52" s="4" t="str">
        <f>B52</f>
        <v>(5005) ATTRITION FACTOR</v>
      </c>
      <c r="D52" s="5"/>
      <c r="E52" s="5"/>
      <c r="F52" s="5"/>
      <c r="G52" s="14">
        <f>SUM(W52:AA52)</f>
        <v>0</v>
      </c>
      <c r="H52" s="17"/>
      <c r="I52" s="5">
        <v>0</v>
      </c>
      <c r="J52" s="16">
        <v>0</v>
      </c>
      <c r="K52" s="29">
        <v>0</v>
      </c>
      <c r="L52" s="30">
        <v>0</v>
      </c>
      <c r="M52" s="31">
        <v>0</v>
      </c>
      <c r="N52" s="30">
        <v>0</v>
      </c>
      <c r="O52" s="31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2:34" ht="13.5" hidden="1">
      <c r="B53" s="3" t="s">
        <v>40</v>
      </c>
      <c r="C53" s="4" t="str">
        <f>B53</f>
        <v>(5009) ACCRUED VACATION WAGES</v>
      </c>
      <c r="D53" s="5"/>
      <c r="E53" s="5"/>
      <c r="F53" s="5"/>
      <c r="G53" s="14">
        <f>SUM(W53:AA53)</f>
        <v>0</v>
      </c>
      <c r="H53" s="17"/>
      <c r="I53" s="5"/>
      <c r="J53" s="16"/>
      <c r="K53" s="18"/>
      <c r="L53" s="5"/>
      <c r="M53" s="19"/>
      <c r="N53" s="5"/>
      <c r="O53" s="19"/>
      <c r="P53" s="18"/>
      <c r="Q53" s="18"/>
      <c r="R53" s="18"/>
      <c r="S53" s="18"/>
      <c r="T53" s="18"/>
      <c r="U53" s="18"/>
      <c r="V53" s="1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2:34" ht="13.5" customHeight="1">
      <c r="B54" s="3" t="s">
        <v>41</v>
      </c>
      <c r="C54" s="4" t="str">
        <f>B54</f>
        <v>(5010) EMPLOYEE BENEFITS</v>
      </c>
      <c r="D54" s="5">
        <v>38784.239999999998</v>
      </c>
      <c r="E54" s="5">
        <v>44887.290000000001</v>
      </c>
      <c r="F54" s="5">
        <v>44842.639999999999</v>
      </c>
      <c r="G54" s="14">
        <f>SUM(W54:AA54)</f>
        <v>16876.400000000001</v>
      </c>
      <c r="H54" s="17">
        <v>45846</v>
      </c>
      <c r="I54" s="5">
        <v>45403.298989483897</v>
      </c>
      <c r="J54" s="16">
        <v>53093.811323961803</v>
      </c>
      <c r="K54" s="29">
        <v>4174.3699444894901</v>
      </c>
      <c r="L54" s="30">
        <v>4591.80693893842</v>
      </c>
      <c r="M54" s="31">
        <v>3965.6514472650101</v>
      </c>
      <c r="N54" s="30">
        <v>4383.0884417139696</v>
      </c>
      <c r="O54" s="31">
        <v>4470.7502105482399</v>
      </c>
      <c r="P54" s="29">
        <v>4044.9644762103098</v>
      </c>
      <c r="Q54" s="29">
        <v>4683.64307771721</v>
      </c>
      <c r="R54" s="29">
        <v>4683.64307771721</v>
      </c>
      <c r="S54" s="29">
        <v>4257.8573433792699</v>
      </c>
      <c r="T54" s="29">
        <v>4683.64307771721</v>
      </c>
      <c r="U54" s="29">
        <v>4683.64307771721</v>
      </c>
      <c r="V54" s="29">
        <v>4470.7502105482399</v>
      </c>
      <c r="W54" s="20">
        <v>3309.5999999999999</v>
      </c>
      <c r="X54" s="20">
        <v>3072.1999999999998</v>
      </c>
      <c r="Y54" s="20">
        <v>3414.5100000000002</v>
      </c>
      <c r="Z54" s="20">
        <v>3696.3499999999999</v>
      </c>
      <c r="AA54" s="20">
        <v>3383.7399999999998</v>
      </c>
      <c r="AB54" s="20">
        <v>3101.7600000000002</v>
      </c>
      <c r="AC54" s="20">
        <v>3962.1599999999999</v>
      </c>
      <c r="AD54" s="20">
        <v>3787.4099999999999</v>
      </c>
      <c r="AE54" s="20">
        <v>8468.1700000000001</v>
      </c>
      <c r="AF54" s="20">
        <v>4073.5700000000002</v>
      </c>
      <c r="AG54" s="20">
        <v>3888.4000000000001</v>
      </c>
      <c r="AH54" s="20">
        <v>729.41999999999996</v>
      </c>
    </row>
    <row r="55" spans="2:34" ht="13.5" customHeight="1">
      <c r="B55" s="3" t="s">
        <v>42</v>
      </c>
      <c r="C55" s="4" t="str">
        <f>B55</f>
        <v>(5011) LIFE INSURANCE</v>
      </c>
      <c r="D55" s="5"/>
      <c r="E55" s="5"/>
      <c r="F55" s="5"/>
      <c r="G55" s="14">
        <f>SUM(W55:AA55)</f>
        <v>0</v>
      </c>
      <c r="H55" s="17"/>
      <c r="I55" s="5">
        <v>0</v>
      </c>
      <c r="J55" s="16">
        <v>0</v>
      </c>
      <c r="K55" s="29">
        <v>0</v>
      </c>
      <c r="L55" s="30">
        <v>0</v>
      </c>
      <c r="M55" s="31">
        <v>0</v>
      </c>
      <c r="N55" s="30">
        <v>0</v>
      </c>
      <c r="O55" s="31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2:34" ht="13.5" customHeight="1">
      <c r="B56" s="3" t="s">
        <v>43</v>
      </c>
      <c r="C56" s="4" t="str">
        <f>B56</f>
        <v>(5012) DISABILITY INSURANCE</v>
      </c>
      <c r="D56" s="5"/>
      <c r="E56" s="5"/>
      <c r="F56" s="5"/>
      <c r="G56" s="14">
        <f>SUM(W56:AA56)</f>
        <v>0</v>
      </c>
      <c r="H56" s="17"/>
      <c r="I56" s="5">
        <v>0</v>
      </c>
      <c r="J56" s="16">
        <v>0</v>
      </c>
      <c r="K56" s="29">
        <v>0</v>
      </c>
      <c r="L56" s="30">
        <v>0</v>
      </c>
      <c r="M56" s="31">
        <v>0</v>
      </c>
      <c r="N56" s="30">
        <v>0</v>
      </c>
      <c r="O56" s="31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2:34" ht="13.5" customHeight="1">
      <c r="B57" s="3" t="s">
        <v>44</v>
      </c>
      <c r="C57" s="4" t="str">
        <f>B57</f>
        <v>(5013) WORKERS COMP INSURANCE</v>
      </c>
      <c r="D57" s="5"/>
      <c r="E57" s="5"/>
      <c r="F57" s="5"/>
      <c r="G57" s="14">
        <f>SUM(W57:AA57)</f>
        <v>0</v>
      </c>
      <c r="H57" s="17"/>
      <c r="I57" s="5">
        <v>0</v>
      </c>
      <c r="J57" s="16">
        <v>0</v>
      </c>
      <c r="K57" s="29">
        <v>0</v>
      </c>
      <c r="L57" s="30">
        <v>0</v>
      </c>
      <c r="M57" s="31">
        <v>0</v>
      </c>
      <c r="N57" s="30">
        <v>0</v>
      </c>
      <c r="O57" s="31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2:34" ht="13.5" customHeight="1">
      <c r="B58" s="3" t="s">
        <v>45</v>
      </c>
      <c r="C58" s="4" t="str">
        <f>B58</f>
        <v>(5014) ANNUITY/EMPLOYER CONTRIBUTION</v>
      </c>
      <c r="D58" s="5"/>
      <c r="E58" s="5"/>
      <c r="F58" s="5"/>
      <c r="G58" s="14">
        <f>SUM(W58:AA58)</f>
        <v>0</v>
      </c>
      <c r="H58" s="17"/>
      <c r="I58" s="5">
        <v>0</v>
      </c>
      <c r="J58" s="16">
        <v>0</v>
      </c>
      <c r="K58" s="29">
        <v>0</v>
      </c>
      <c r="L58" s="30">
        <v>0</v>
      </c>
      <c r="M58" s="31">
        <v>0</v>
      </c>
      <c r="N58" s="30">
        <v>0</v>
      </c>
      <c r="O58" s="31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2:34" ht="13.5" customHeight="1">
      <c r="B59" s="3" t="s">
        <v>46</v>
      </c>
      <c r="C59" s="4" t="str">
        <f>B59</f>
        <v>(5015) TUITION REIMBURSEMENT</v>
      </c>
      <c r="D59" s="5"/>
      <c r="E59" s="5"/>
      <c r="F59" s="5"/>
      <c r="G59" s="14">
        <f>SUM(W59:AA59)</f>
        <v>0</v>
      </c>
      <c r="H59" s="17"/>
      <c r="I59" s="5"/>
      <c r="J59" s="86"/>
      <c r="K59" s="91"/>
      <c r="L59" s="4"/>
      <c r="M59" s="96"/>
      <c r="N59" s="4"/>
      <c r="O59" s="96"/>
      <c r="P59" s="91"/>
      <c r="Q59" s="91"/>
      <c r="R59" s="91"/>
      <c r="S59" s="91"/>
      <c r="T59" s="91"/>
      <c r="U59" s="91"/>
      <c r="V59" s="91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2:34" ht="13.5" customHeight="1">
      <c r="B60" s="3" t="s">
        <v>47</v>
      </c>
      <c r="C60" s="4" t="str">
        <f>B60</f>
        <v>(5016) PROFESSIONAL MEMBERSHIPS</v>
      </c>
      <c r="D60" s="5">
        <v>481.89999999999998</v>
      </c>
      <c r="E60" s="5">
        <v>156.90000000000001</v>
      </c>
      <c r="F60" s="5">
        <v>156.90000000000001</v>
      </c>
      <c r="G60" s="14">
        <f>SUM(W60:AA60)</f>
        <v>0</v>
      </c>
      <c r="H60" s="17">
        <v>482</v>
      </c>
      <c r="I60" s="5">
        <v>482</v>
      </c>
      <c r="J60" s="86">
        <v>625</v>
      </c>
      <c r="K60" s="91"/>
      <c r="L60" s="4">
        <v>625</v>
      </c>
      <c r="M60" s="96"/>
      <c r="N60" s="4"/>
      <c r="O60" s="96"/>
      <c r="P60" s="91"/>
      <c r="Q60" s="91"/>
      <c r="R60" s="91"/>
      <c r="S60" s="91"/>
      <c r="T60" s="91"/>
      <c r="U60" s="91"/>
      <c r="V60" s="91"/>
      <c r="W60" s="20"/>
      <c r="X60" s="20"/>
      <c r="Y60" s="20"/>
      <c r="Z60" s="20"/>
      <c r="AA60" s="20"/>
      <c r="AB60" s="20"/>
      <c r="AC60" s="20">
        <v>156.90000000000001</v>
      </c>
      <c r="AD60" s="20"/>
      <c r="AE60" s="20"/>
      <c r="AF60" s="20"/>
      <c r="AG60" s="20"/>
      <c r="AH60" s="20"/>
    </row>
    <row r="61" spans="2:34" ht="13.5" customHeight="1">
      <c r="B61" s="3" t="s">
        <v>48</v>
      </c>
      <c r="C61" s="4" t="str">
        <f>B61</f>
        <v>(5019) HEALTH INSURANCE</v>
      </c>
      <c r="D61" s="5"/>
      <c r="E61" s="5"/>
      <c r="F61" s="5"/>
      <c r="G61" s="14">
        <f>SUM(W61:AA61)</f>
        <v>0</v>
      </c>
      <c r="H61" s="17"/>
      <c r="I61" s="5">
        <v>0</v>
      </c>
      <c r="J61" s="16">
        <v>0</v>
      </c>
      <c r="K61" s="29">
        <v>0</v>
      </c>
      <c r="L61" s="30">
        <v>0</v>
      </c>
      <c r="M61" s="31">
        <v>0</v>
      </c>
      <c r="N61" s="30">
        <v>0</v>
      </c>
      <c r="O61" s="31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2:34" ht="13.5" customHeight="1">
      <c r="B62" s="3" t="s">
        <v>49</v>
      </c>
      <c r="C62" s="4" t="str">
        <f>B62</f>
        <v>(5020) FICA/EMPLOYER CONTRIBUTION</v>
      </c>
      <c r="D62" s="5"/>
      <c r="E62" s="5"/>
      <c r="F62" s="5"/>
      <c r="G62" s="14">
        <f>SUM(W62:AA62)</f>
        <v>0</v>
      </c>
      <c r="H62" s="17"/>
      <c r="I62" s="5">
        <v>0</v>
      </c>
      <c r="J62" s="16">
        <v>0</v>
      </c>
      <c r="K62" s="29">
        <v>0</v>
      </c>
      <c r="L62" s="30">
        <v>0</v>
      </c>
      <c r="M62" s="31">
        <v>0</v>
      </c>
      <c r="N62" s="30">
        <v>0</v>
      </c>
      <c r="O62" s="31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2:34" ht="13.5" customHeight="1">
      <c r="B63" s="3" t="s">
        <v>50</v>
      </c>
      <c r="C63" s="4" t="str">
        <f>B63</f>
        <v>(5021) UNEMPLOYMENT COMPENSATION TAX</v>
      </c>
      <c r="D63" s="5"/>
      <c r="E63" s="5"/>
      <c r="F63" s="5"/>
      <c r="G63" s="14">
        <f>SUM(W63:AA63)</f>
        <v>0</v>
      </c>
      <c r="H63" s="17"/>
      <c r="I63" s="5">
        <v>0</v>
      </c>
      <c r="J63" s="16">
        <v>0</v>
      </c>
      <c r="K63" s="29">
        <v>0</v>
      </c>
      <c r="L63" s="30">
        <v>0</v>
      </c>
      <c r="M63" s="31">
        <v>0</v>
      </c>
      <c r="N63" s="30">
        <v>0</v>
      </c>
      <c r="O63" s="31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2:34" ht="13.5" customHeight="1">
      <c r="B64" s="3" t="s">
        <v>51</v>
      </c>
      <c r="C64" s="4" t="str">
        <f>B64</f>
        <v>(5032) RELOCATION EXPENSE</v>
      </c>
      <c r="D64" s="5"/>
      <c r="E64" s="5"/>
      <c r="F64" s="5"/>
      <c r="G64" s="14">
        <f>SUM(W64:AA64)</f>
        <v>0</v>
      </c>
      <c r="H64" s="17"/>
      <c r="I64" s="5"/>
      <c r="J64" s="86"/>
      <c r="K64" s="91"/>
      <c r="L64" s="4"/>
      <c r="M64" s="96"/>
      <c r="N64" s="4"/>
      <c r="O64" s="96"/>
      <c r="P64" s="91"/>
      <c r="Q64" s="91"/>
      <c r="R64" s="91"/>
      <c r="S64" s="91"/>
      <c r="T64" s="91"/>
      <c r="U64" s="91"/>
      <c r="V64" s="91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2:34" ht="13.5" hidden="1">
      <c r="B65" s="3" t="s">
        <v>52</v>
      </c>
      <c r="C65" s="4" t="str">
        <f>B65</f>
        <v>(5040) POST RETIREMENT BENEFITS</v>
      </c>
      <c r="D65" s="5"/>
      <c r="E65" s="5"/>
      <c r="F65" s="5"/>
      <c r="G65" s="14">
        <f>SUM(W65:AA65)</f>
        <v>0</v>
      </c>
      <c r="H65" s="17"/>
      <c r="I65" s="5"/>
      <c r="J65" s="86"/>
      <c r="K65" s="91"/>
      <c r="L65" s="4"/>
      <c r="M65" s="96"/>
      <c r="N65" s="4"/>
      <c r="O65" s="96"/>
      <c r="P65" s="91"/>
      <c r="Q65" s="91"/>
      <c r="R65" s="91"/>
      <c r="S65" s="91"/>
      <c r="T65" s="91"/>
      <c r="U65" s="91"/>
      <c r="V65" s="91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2:34" ht="13.5" hidden="1">
      <c r="B66" s="3" t="s">
        <v>53</v>
      </c>
      <c r="C66" s="4" t="str">
        <f>B66</f>
        <v>(5041) BLUE CROSS REFUND</v>
      </c>
      <c r="D66" s="5"/>
      <c r="E66" s="5"/>
      <c r="F66" s="5"/>
      <c r="G66" s="14">
        <f>SUM(W66:AA66)</f>
        <v>0</v>
      </c>
      <c r="H66" s="17"/>
      <c r="I66" s="5"/>
      <c r="J66" s="86"/>
      <c r="K66" s="91"/>
      <c r="L66" s="4"/>
      <c r="M66" s="96"/>
      <c r="N66" s="4"/>
      <c r="O66" s="96"/>
      <c r="P66" s="91"/>
      <c r="Q66" s="91"/>
      <c r="R66" s="91"/>
      <c r="S66" s="91"/>
      <c r="T66" s="91"/>
      <c r="U66" s="91"/>
      <c r="V66" s="91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2:34" ht="13.5" customHeight="1">
      <c r="B67" s="3" t="s">
        <v>54</v>
      </c>
      <c r="C67" s="4" t="str">
        <f>B67</f>
        <v>(5100) TEMPORARY EMPLOYEES/OUTSIDE</v>
      </c>
      <c r="D67" s="5"/>
      <c r="E67" s="5"/>
      <c r="F67" s="5"/>
      <c r="G67" s="14">
        <f>SUM(W67:AA67)</f>
        <v>0</v>
      </c>
      <c r="H67" s="17"/>
      <c r="I67" s="5"/>
      <c r="J67" s="86"/>
      <c r="K67" s="91"/>
      <c r="L67" s="4"/>
      <c r="M67" s="96"/>
      <c r="N67" s="4"/>
      <c r="O67" s="96"/>
      <c r="P67" s="91"/>
      <c r="Q67" s="91"/>
      <c r="R67" s="91"/>
      <c r="S67" s="91"/>
      <c r="T67" s="91"/>
      <c r="U67" s="91"/>
      <c r="V67" s="91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2:34" ht="13.5" customHeight="1">
      <c r="B68" s="3" t="s">
        <v>55</v>
      </c>
      <c r="C68" s="4" t="str">
        <f>B68</f>
        <v>(5110) PROFESSIONAL SERVICES</v>
      </c>
      <c r="D68" s="5">
        <v>1827.6199999999999</v>
      </c>
      <c r="E68" s="5"/>
      <c r="F68" s="5"/>
      <c r="G68" s="14">
        <f>SUM(W68:AA68)</f>
        <v>0</v>
      </c>
      <c r="H68" s="17"/>
      <c r="I68" s="5"/>
      <c r="J68" s="86"/>
      <c r="K68" s="91"/>
      <c r="L68" s="4"/>
      <c r="M68" s="96"/>
      <c r="N68" s="4"/>
      <c r="O68" s="96"/>
      <c r="P68" s="91"/>
      <c r="Q68" s="91"/>
      <c r="R68" s="91"/>
      <c r="S68" s="91"/>
      <c r="T68" s="91"/>
      <c r="U68" s="91"/>
      <c r="V68" s="91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2:34" ht="13.5" customHeight="1">
      <c r="B69" s="3" t="s">
        <v>56</v>
      </c>
      <c r="C69" s="4" t="str">
        <f>B69</f>
        <v>(5120) LEGAL FEES</v>
      </c>
      <c r="D69" s="5"/>
      <c r="E69" s="5"/>
      <c r="F69" s="5"/>
      <c r="G69" s="14">
        <f>SUM(W69:AA69)</f>
        <v>0</v>
      </c>
      <c r="H69" s="17"/>
      <c r="I69" s="5"/>
      <c r="J69" s="86"/>
      <c r="K69" s="91"/>
      <c r="L69" s="4"/>
      <c r="M69" s="96"/>
      <c r="N69" s="4"/>
      <c r="O69" s="96"/>
      <c r="P69" s="91"/>
      <c r="Q69" s="91"/>
      <c r="R69" s="91"/>
      <c r="S69" s="91"/>
      <c r="T69" s="91"/>
      <c r="U69" s="91"/>
      <c r="V69" s="91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2:34" ht="13.5" customHeight="1">
      <c r="B70" s="3" t="s">
        <v>57</v>
      </c>
      <c r="C70" s="4" t="str">
        <f>B70</f>
        <v>(5121) AUDIT/TAX FEES</v>
      </c>
      <c r="D70" s="5"/>
      <c r="E70" s="5"/>
      <c r="F70" s="5"/>
      <c r="G70" s="14">
        <f>SUM(W70:AA70)</f>
        <v>0</v>
      </c>
      <c r="H70" s="17"/>
      <c r="I70" s="5"/>
      <c r="J70" s="86"/>
      <c r="K70" s="91"/>
      <c r="L70" s="4"/>
      <c r="M70" s="96"/>
      <c r="N70" s="4"/>
      <c r="O70" s="96"/>
      <c r="P70" s="91"/>
      <c r="Q70" s="91"/>
      <c r="R70" s="91"/>
      <c r="S70" s="91"/>
      <c r="T70" s="91"/>
      <c r="U70" s="91"/>
      <c r="V70" s="91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2:34" ht="13.5" customHeight="1">
      <c r="B71" s="3" t="s">
        <v>58</v>
      </c>
      <c r="C71" s="4" t="str">
        <f>B71</f>
        <v>(5122) BANK S/C</v>
      </c>
      <c r="D71" s="5">
        <v>2826.25</v>
      </c>
      <c r="E71" s="5">
        <v>3012.8200000000002</v>
      </c>
      <c r="F71" s="5">
        <v>2769.71</v>
      </c>
      <c r="G71" s="14">
        <f>SUM(W71:AA71)</f>
        <v>1327.21</v>
      </c>
      <c r="H71" s="17">
        <v>4183</v>
      </c>
      <c r="I71" s="5">
        <v>3620</v>
      </c>
      <c r="J71" s="86">
        <v>3475</v>
      </c>
      <c r="K71" s="91">
        <v>289.58333333333297</v>
      </c>
      <c r="L71" s="4">
        <v>289.58333333333297</v>
      </c>
      <c r="M71" s="96">
        <v>289.58333333333297</v>
      </c>
      <c r="N71" s="4">
        <v>289.58333333333297</v>
      </c>
      <c r="O71" s="96">
        <v>289.58333333333297</v>
      </c>
      <c r="P71" s="91">
        <v>289.58333333333297</v>
      </c>
      <c r="Q71" s="91">
        <v>289.58333333333297</v>
      </c>
      <c r="R71" s="91">
        <v>289.58333333333297</v>
      </c>
      <c r="S71" s="91">
        <v>289.58333333333297</v>
      </c>
      <c r="T71" s="91">
        <v>289.58333333333297</v>
      </c>
      <c r="U71" s="91">
        <v>289.58333333333297</v>
      </c>
      <c r="V71" s="91">
        <v>289.58333333333297</v>
      </c>
      <c r="W71" s="20">
        <v>217.11000000000001</v>
      </c>
      <c r="X71" s="20">
        <v>209.34</v>
      </c>
      <c r="Y71" s="20">
        <v>251.84999999999999</v>
      </c>
      <c r="Z71" s="20">
        <v>228.19</v>
      </c>
      <c r="AA71" s="20">
        <v>420.72000000000003</v>
      </c>
      <c r="AB71" s="20">
        <v>420.72000000000003</v>
      </c>
      <c r="AC71" s="20">
        <v>254.80000000000001</v>
      </c>
      <c r="AD71" s="20">
        <v>247.22</v>
      </c>
      <c r="AE71" s="20">
        <v>177.66</v>
      </c>
      <c r="AF71" s="20">
        <v>189.16</v>
      </c>
      <c r="AG71" s="20">
        <v>175.31999999999999</v>
      </c>
      <c r="AH71" s="20">
        <v>220.72999999999999</v>
      </c>
    </row>
    <row r="72" spans="2:34" ht="13.5" customHeight="1">
      <c r="B72" s="3" t="s">
        <v>59</v>
      </c>
      <c r="C72" s="4" t="str">
        <f>B72</f>
        <v>(5140) EQUIP/FURN REPAIRS</v>
      </c>
      <c r="D72" s="5"/>
      <c r="E72" s="5"/>
      <c r="F72" s="5"/>
      <c r="G72" s="14">
        <f>SUM(W72:AA72)</f>
        <v>0</v>
      </c>
      <c r="H72" s="17"/>
      <c r="I72" s="5"/>
      <c r="J72" s="86"/>
      <c r="K72" s="91"/>
      <c r="L72" s="4"/>
      <c r="M72" s="96"/>
      <c r="N72" s="4"/>
      <c r="O72" s="96"/>
      <c r="P72" s="91"/>
      <c r="Q72" s="91"/>
      <c r="R72" s="91"/>
      <c r="S72" s="91"/>
      <c r="T72" s="91"/>
      <c r="U72" s="91"/>
      <c r="V72" s="91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2:34" ht="13.5" customHeight="1">
      <c r="B73" s="3" t="s">
        <v>60</v>
      </c>
      <c r="C73" s="4" t="str">
        <f>B73</f>
        <v>(5141) MAINTENANCE AGREEMENTS</v>
      </c>
      <c r="D73" s="5"/>
      <c r="E73" s="5"/>
      <c r="F73" s="5"/>
      <c r="G73" s="14">
        <f>SUM(W73:AA73)</f>
        <v>0</v>
      </c>
      <c r="H73" s="17"/>
      <c r="I73" s="5"/>
      <c r="J73" s="86"/>
      <c r="K73" s="91"/>
      <c r="L73" s="4"/>
      <c r="M73" s="96"/>
      <c r="N73" s="4"/>
      <c r="O73" s="96"/>
      <c r="P73" s="91"/>
      <c r="Q73" s="91"/>
      <c r="R73" s="91"/>
      <c r="S73" s="91"/>
      <c r="T73" s="91"/>
      <c r="U73" s="91"/>
      <c r="V73" s="91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2:34" ht="13.5" customHeight="1">
      <c r="B74" s="3" t="s">
        <v>61</v>
      </c>
      <c r="C74" s="4" t="str">
        <f>B74</f>
        <v>(5150) MESSENGER SERVICE</v>
      </c>
      <c r="D74" s="5">
        <v>108.27</v>
      </c>
      <c r="E74" s="5"/>
      <c r="F74" s="5"/>
      <c r="G74" s="14">
        <f>SUM(W74:AA74)</f>
        <v>0</v>
      </c>
      <c r="H74" s="17"/>
      <c r="I74" s="5"/>
      <c r="J74" s="86"/>
      <c r="K74" s="91"/>
      <c r="L74" s="4"/>
      <c r="M74" s="96"/>
      <c r="N74" s="4"/>
      <c r="O74" s="96"/>
      <c r="P74" s="91"/>
      <c r="Q74" s="91"/>
      <c r="R74" s="91"/>
      <c r="S74" s="91"/>
      <c r="T74" s="91"/>
      <c r="U74" s="91"/>
      <c r="V74" s="91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2:34" ht="13.5" customHeight="1">
      <c r="B75" s="3" t="s">
        <v>62</v>
      </c>
      <c r="C75" s="4" t="str">
        <f>B75</f>
        <v>(5151) DUPLICATION/OUTSIDE</v>
      </c>
      <c r="D75" s="5"/>
      <c r="E75" s="5"/>
      <c r="F75" s="5"/>
      <c r="G75" s="14">
        <f>SUM(W75:AA75)</f>
        <v>0</v>
      </c>
      <c r="H75" s="17"/>
      <c r="I75" s="5"/>
      <c r="J75" s="86"/>
      <c r="K75" s="91"/>
      <c r="L75" s="4"/>
      <c r="M75" s="96"/>
      <c r="N75" s="4"/>
      <c r="O75" s="96"/>
      <c r="P75" s="91"/>
      <c r="Q75" s="91"/>
      <c r="R75" s="91"/>
      <c r="S75" s="91"/>
      <c r="T75" s="91"/>
      <c r="U75" s="91"/>
      <c r="V75" s="91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2:34" ht="13.5" customHeight="1">
      <c r="B76" s="3" t="s">
        <v>63</v>
      </c>
      <c r="C76" s="4" t="str">
        <f>B76</f>
        <v>(5210) TRANSPORTATION</v>
      </c>
      <c r="D76" s="5"/>
      <c r="E76" s="5">
        <v>161.19999999999999</v>
      </c>
      <c r="F76" s="5">
        <v>0</v>
      </c>
      <c r="G76" s="14">
        <f>SUM(W76:AA76)</f>
        <v>161.19999999999999</v>
      </c>
      <c r="H76" s="17"/>
      <c r="I76" s="5"/>
      <c r="J76" s="86"/>
      <c r="K76" s="91"/>
      <c r="L76" s="4"/>
      <c r="M76" s="96"/>
      <c r="N76" s="4"/>
      <c r="O76" s="96"/>
      <c r="P76" s="91"/>
      <c r="Q76" s="91"/>
      <c r="R76" s="91"/>
      <c r="S76" s="91"/>
      <c r="T76" s="91"/>
      <c r="U76" s="91"/>
      <c r="V76" s="91"/>
      <c r="W76" s="20"/>
      <c r="X76" s="20">
        <v>161.19999999999999</v>
      </c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2:34" ht="13.5" customHeight="1">
      <c r="B77" s="3" t="s">
        <v>64</v>
      </c>
      <c r="C77" s="4" t="str">
        <f>B77</f>
        <v>(5212) LODGING &amp; MEALS</v>
      </c>
      <c r="D77" s="5">
        <v>1323.6199999999999</v>
      </c>
      <c r="E77" s="5"/>
      <c r="F77" s="5"/>
      <c r="G77" s="14">
        <f>SUM(W77:AA77)</f>
        <v>0</v>
      </c>
      <c r="H77" s="17"/>
      <c r="I77" s="5"/>
      <c r="J77" s="86"/>
      <c r="K77" s="91"/>
      <c r="L77" s="4"/>
      <c r="M77" s="96"/>
      <c r="N77" s="4"/>
      <c r="O77" s="96"/>
      <c r="P77" s="91"/>
      <c r="Q77" s="91"/>
      <c r="R77" s="91"/>
      <c r="S77" s="91"/>
      <c r="T77" s="91"/>
      <c r="U77" s="91"/>
      <c r="V77" s="91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</row>
    <row r="78" spans="2:34" ht="13.5" customHeight="1">
      <c r="B78" s="3" t="s">
        <v>65</v>
      </c>
      <c r="C78" s="4" t="str">
        <f>B78</f>
        <v>(5214) ENTERTAINMENT</v>
      </c>
      <c r="D78" s="5"/>
      <c r="E78" s="5"/>
      <c r="F78" s="5"/>
      <c r="G78" s="14">
        <f>SUM(W78:AA78)</f>
        <v>0</v>
      </c>
      <c r="H78" s="17"/>
      <c r="I78" s="5"/>
      <c r="J78" s="86"/>
      <c r="K78" s="91"/>
      <c r="L78" s="4"/>
      <c r="M78" s="96"/>
      <c r="N78" s="4"/>
      <c r="O78" s="96"/>
      <c r="P78" s="91"/>
      <c r="Q78" s="91"/>
      <c r="R78" s="91"/>
      <c r="S78" s="91"/>
      <c r="T78" s="91"/>
      <c r="U78" s="91"/>
      <c r="V78" s="91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2:34" ht="13.5" customHeight="1">
      <c r="B79" s="3" t="s">
        <v>66</v>
      </c>
      <c r="C79" s="4" t="str">
        <f>B79</f>
        <v>(5216) BUSINESS MEETINGS</v>
      </c>
      <c r="D79" s="5">
        <v>401.83999999999997</v>
      </c>
      <c r="E79" s="5">
        <v>1990</v>
      </c>
      <c r="F79" s="5"/>
      <c r="G79" s="14">
        <f>SUM(W79:AA79)</f>
        <v>0</v>
      </c>
      <c r="H79" s="17">
        <v>270</v>
      </c>
      <c r="I79" s="5">
        <v>270</v>
      </c>
      <c r="J79" s="86">
        <v>170</v>
      </c>
      <c r="K79" s="91"/>
      <c r="L79" s="4"/>
      <c r="M79" s="96">
        <v>170</v>
      </c>
      <c r="N79" s="4">
        <v>0</v>
      </c>
      <c r="O79" s="96"/>
      <c r="P79" s="91"/>
      <c r="Q79" s="91"/>
      <c r="R79" s="91"/>
      <c r="S79" s="91"/>
      <c r="T79" s="91"/>
      <c r="U79" s="91"/>
      <c r="V79" s="91"/>
      <c r="W79" s="20"/>
      <c r="X79" s="20"/>
      <c r="Y79" s="20"/>
      <c r="Z79" s="20"/>
      <c r="AA79" s="20"/>
      <c r="AB79" s="20"/>
      <c r="AC79" s="20"/>
      <c r="AD79" s="20">
        <v>1990</v>
      </c>
      <c r="AE79" s="20"/>
      <c r="AF79" s="20"/>
      <c r="AG79" s="20"/>
      <c r="AH79" s="20"/>
    </row>
    <row r="80" spans="2:34" ht="13.5" customHeight="1">
      <c r="B80" s="3" t="s">
        <v>67</v>
      </c>
      <c r="C80" s="4" t="str">
        <f>B80</f>
        <v>(5219) UNALLOCATED AMERICAN EXPRESS</v>
      </c>
      <c r="D80" s="5"/>
      <c r="E80" s="5"/>
      <c r="F80" s="5"/>
      <c r="G80" s="14">
        <f>SUM(W80:AA80)</f>
        <v>0</v>
      </c>
      <c r="H80" s="17"/>
      <c r="I80" s="5"/>
      <c r="J80" s="86"/>
      <c r="K80" s="91"/>
      <c r="L80" s="4"/>
      <c r="M80" s="96"/>
      <c r="N80" s="4"/>
      <c r="O80" s="96"/>
      <c r="P80" s="91"/>
      <c r="Q80" s="91"/>
      <c r="R80" s="91"/>
      <c r="S80" s="91"/>
      <c r="T80" s="91"/>
      <c r="U80" s="91"/>
      <c r="V80" s="91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2:34" ht="13.5" customHeight="1">
      <c r="B81" s="3" t="s">
        <v>68</v>
      </c>
      <c r="C81" s="4" t="str">
        <f>B81</f>
        <v>(5300) FACILITIES RENT</v>
      </c>
      <c r="D81" s="5"/>
      <c r="E81" s="5"/>
      <c r="F81" s="5"/>
      <c r="G81" s="14">
        <f>SUM(W81:AA81)</f>
        <v>0</v>
      </c>
      <c r="H81" s="17"/>
      <c r="I81" s="5"/>
      <c r="J81" s="86"/>
      <c r="K81" s="91"/>
      <c r="L81" s="4"/>
      <c r="M81" s="96"/>
      <c r="N81" s="4"/>
      <c r="O81" s="96"/>
      <c r="P81" s="91"/>
      <c r="Q81" s="91"/>
      <c r="R81" s="91"/>
      <c r="S81" s="91"/>
      <c r="T81" s="91"/>
      <c r="U81" s="91"/>
      <c r="V81" s="91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2:34" ht="13.5" customHeight="1">
      <c r="B82" s="3" t="s">
        <v>69</v>
      </c>
      <c r="C82" s="4" t="str">
        <f>B82</f>
        <v>(5301) CONFERENCE EQUIPMENT RENTAL</v>
      </c>
      <c r="D82" s="5"/>
      <c r="E82" s="5"/>
      <c r="F82" s="5"/>
      <c r="G82" s="14">
        <f>SUM(W82:AA82)</f>
        <v>0</v>
      </c>
      <c r="H82" s="17"/>
      <c r="I82" s="5"/>
      <c r="J82" s="86"/>
      <c r="K82" s="91"/>
      <c r="L82" s="4"/>
      <c r="M82" s="96"/>
      <c r="N82" s="4"/>
      <c r="O82" s="96"/>
      <c r="P82" s="91"/>
      <c r="Q82" s="91"/>
      <c r="R82" s="91"/>
      <c r="S82" s="91"/>
      <c r="T82" s="91"/>
      <c r="U82" s="91"/>
      <c r="V82" s="91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2:34" ht="13.5" customHeight="1">
      <c r="B83" s="3" t="s">
        <v>70</v>
      </c>
      <c r="C83" s="4" t="str">
        <f>B83</f>
        <v>(5302) MEAL FUNCTIONS</v>
      </c>
      <c r="D83" s="5"/>
      <c r="E83" s="5"/>
      <c r="F83" s="5">
        <v>0</v>
      </c>
      <c r="G83" s="14">
        <f>SUM(W83:AA83)</f>
        <v>0</v>
      </c>
      <c r="H83" s="17"/>
      <c r="I83" s="5"/>
      <c r="J83" s="86"/>
      <c r="K83" s="91"/>
      <c r="L83" s="4"/>
      <c r="M83" s="96"/>
      <c r="N83" s="4"/>
      <c r="O83" s="96"/>
      <c r="P83" s="91"/>
      <c r="Q83" s="91"/>
      <c r="R83" s="91"/>
      <c r="S83" s="91"/>
      <c r="T83" s="91"/>
      <c r="U83" s="91"/>
      <c r="V83" s="91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</row>
    <row r="84" spans="2:34" ht="13.5" customHeight="1">
      <c r="B84" s="3" t="s">
        <v>71</v>
      </c>
      <c r="C84" s="4" t="str">
        <f>B84</f>
        <v>(5303) EXHIBITS</v>
      </c>
      <c r="D84" s="5"/>
      <c r="E84" s="5"/>
      <c r="F84" s="5"/>
      <c r="G84" s="14">
        <f>SUM(W84:AA84)</f>
        <v>0</v>
      </c>
      <c r="H84" s="17"/>
      <c r="I84" s="5"/>
      <c r="J84" s="86"/>
      <c r="K84" s="91"/>
      <c r="L84" s="4"/>
      <c r="M84" s="96"/>
      <c r="N84" s="4"/>
      <c r="O84" s="96"/>
      <c r="P84" s="91"/>
      <c r="Q84" s="91"/>
      <c r="R84" s="91"/>
      <c r="S84" s="91"/>
      <c r="T84" s="91"/>
      <c r="U84" s="91"/>
      <c r="V84" s="91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2:34" ht="13.5" customHeight="1">
      <c r="B85" s="3" t="s">
        <v>72</v>
      </c>
      <c r="C85" s="4" t="str">
        <f>B85</f>
        <v>(5304) SPEAKER/GUEST EXPENSE</v>
      </c>
      <c r="D85" s="5"/>
      <c r="E85" s="5"/>
      <c r="F85" s="5"/>
      <c r="G85" s="14">
        <f>SUM(W85:AA85)</f>
        <v>0</v>
      </c>
      <c r="H85" s="17"/>
      <c r="I85" s="5"/>
      <c r="J85" s="86"/>
      <c r="K85" s="91"/>
      <c r="L85" s="4"/>
      <c r="M85" s="96"/>
      <c r="N85" s="4"/>
      <c r="O85" s="96"/>
      <c r="P85" s="91"/>
      <c r="Q85" s="91"/>
      <c r="R85" s="91"/>
      <c r="S85" s="91"/>
      <c r="T85" s="91"/>
      <c r="U85" s="91"/>
      <c r="V85" s="91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2:34" ht="13.5" customHeight="1">
      <c r="B86" s="3" t="s">
        <v>73</v>
      </c>
      <c r="C86" s="4" t="str">
        <f>B86</f>
        <v>(5305) SPEAKER/GUEST HONORARIUM</v>
      </c>
      <c r="D86" s="5"/>
      <c r="E86" s="5"/>
      <c r="F86" s="5"/>
      <c r="G86" s="14">
        <f>SUM(W86:AA86)</f>
        <v>0</v>
      </c>
      <c r="H86" s="17"/>
      <c r="I86" s="5"/>
      <c r="J86" s="86"/>
      <c r="K86" s="91"/>
      <c r="L86" s="4"/>
      <c r="M86" s="96"/>
      <c r="N86" s="4"/>
      <c r="O86" s="96"/>
      <c r="P86" s="91"/>
      <c r="Q86" s="91"/>
      <c r="R86" s="91"/>
      <c r="S86" s="91"/>
      <c r="T86" s="91"/>
      <c r="U86" s="91"/>
      <c r="V86" s="91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</row>
    <row r="87" spans="2:34" ht="13.5" customHeight="1">
      <c r="B87" s="3" t="s">
        <v>74</v>
      </c>
      <c r="C87" s="4" t="str">
        <f>B87</f>
        <v>(5306) AWARDS</v>
      </c>
      <c r="D87" s="5"/>
      <c r="E87" s="5"/>
      <c r="F87" s="5"/>
      <c r="G87" s="14">
        <f>SUM(W87:AA87)</f>
        <v>0</v>
      </c>
      <c r="H87" s="17"/>
      <c r="I87" s="5"/>
      <c r="J87" s="86"/>
      <c r="K87" s="91"/>
      <c r="L87" s="4"/>
      <c r="M87" s="96"/>
      <c r="N87" s="4"/>
      <c r="O87" s="96"/>
      <c r="P87" s="91"/>
      <c r="Q87" s="91"/>
      <c r="R87" s="91"/>
      <c r="S87" s="91"/>
      <c r="T87" s="91"/>
      <c r="U87" s="91"/>
      <c r="V87" s="91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2:34" ht="13.5" customHeight="1">
      <c r="B88" s="3" t="s">
        <v>75</v>
      </c>
      <c r="C88" s="4" t="str">
        <f>B88</f>
        <v>(5307) SECURITY SERVICES</v>
      </c>
      <c r="D88" s="5"/>
      <c r="E88" s="5"/>
      <c r="F88" s="5"/>
      <c r="G88" s="14">
        <f>SUM(W88:AA88)</f>
        <v>0</v>
      </c>
      <c r="H88" s="17"/>
      <c r="I88" s="5"/>
      <c r="J88" s="86"/>
      <c r="K88" s="91"/>
      <c r="L88" s="4"/>
      <c r="M88" s="96"/>
      <c r="N88" s="4"/>
      <c r="O88" s="96"/>
      <c r="P88" s="91"/>
      <c r="Q88" s="91"/>
      <c r="R88" s="91"/>
      <c r="S88" s="91"/>
      <c r="T88" s="91"/>
      <c r="U88" s="91"/>
      <c r="V88" s="91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2:34" ht="13.5" customHeight="1">
      <c r="B89" s="3" t="s">
        <v>76</v>
      </c>
      <c r="C89" s="4" t="str">
        <f>B89</f>
        <v>(5308) SPECIAL TRANSPORTATION</v>
      </c>
      <c r="D89" s="5"/>
      <c r="E89" s="5"/>
      <c r="F89" s="5"/>
      <c r="G89" s="14">
        <f>SUM(W89:AA89)</f>
        <v>0</v>
      </c>
      <c r="H89" s="17"/>
      <c r="I89" s="5"/>
      <c r="J89" s="86"/>
      <c r="K89" s="91"/>
      <c r="L89" s="4"/>
      <c r="M89" s="96"/>
      <c r="N89" s="4"/>
      <c r="O89" s="96"/>
      <c r="P89" s="91"/>
      <c r="Q89" s="91"/>
      <c r="R89" s="91"/>
      <c r="S89" s="91"/>
      <c r="T89" s="91"/>
      <c r="U89" s="91"/>
      <c r="V89" s="91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2:34" ht="13.5" customHeight="1">
      <c r="B90" s="3" t="s">
        <v>77</v>
      </c>
      <c r="C90" s="4" t="str">
        <f>B90</f>
        <v>(5309) AUDIO/VISUAL EQUIPMENT RENTAL &amp; LABOR</v>
      </c>
      <c r="D90" s="5"/>
      <c r="E90" s="5"/>
      <c r="F90" s="5"/>
      <c r="G90" s="14">
        <f>SUM(W90:AA90)</f>
        <v>0</v>
      </c>
      <c r="H90" s="17"/>
      <c r="I90" s="5"/>
      <c r="J90" s="86"/>
      <c r="K90" s="91"/>
      <c r="L90" s="4"/>
      <c r="M90" s="96"/>
      <c r="N90" s="4"/>
      <c r="O90" s="96"/>
      <c r="P90" s="91"/>
      <c r="Q90" s="91"/>
      <c r="R90" s="91"/>
      <c r="S90" s="91"/>
      <c r="T90" s="91"/>
      <c r="U90" s="91"/>
      <c r="V90" s="91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2:34" ht="13.5" customHeight="1">
      <c r="B91" s="3" t="s">
        <v>78</v>
      </c>
      <c r="C91" s="4" t="str">
        <f>B91</f>
        <v>(5310) COMPUTER RENTAL/INTERNET CONNECTIONS</v>
      </c>
      <c r="D91" s="5"/>
      <c r="E91" s="5"/>
      <c r="F91" s="5"/>
      <c r="G91" s="14">
        <f>SUM(W91:AA91)</f>
        <v>0</v>
      </c>
      <c r="H91" s="17"/>
      <c r="I91" s="5"/>
      <c r="J91" s="86"/>
      <c r="K91" s="91"/>
      <c r="L91" s="4"/>
      <c r="M91" s="96"/>
      <c r="N91" s="4"/>
      <c r="O91" s="96"/>
      <c r="P91" s="91"/>
      <c r="Q91" s="91"/>
      <c r="R91" s="91"/>
      <c r="S91" s="91"/>
      <c r="T91" s="91"/>
      <c r="U91" s="91"/>
      <c r="V91" s="91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2:34" ht="13.5" customHeight="1">
      <c r="B92" s="3" t="s">
        <v>79</v>
      </c>
      <c r="C92" s="4" t="str">
        <f>B92</f>
        <v>(5350) PROGRAM ALLOCATION</v>
      </c>
      <c r="D92" s="5"/>
      <c r="E92" s="5"/>
      <c r="F92" s="5"/>
      <c r="G92" s="14">
        <f>SUM(W92:AA92)</f>
        <v>0</v>
      </c>
      <c r="H92" s="17"/>
      <c r="I92" s="5"/>
      <c r="J92" s="86"/>
      <c r="K92" s="91"/>
      <c r="L92" s="4"/>
      <c r="M92" s="96"/>
      <c r="N92" s="4"/>
      <c r="O92" s="96"/>
      <c r="P92" s="91"/>
      <c r="Q92" s="91"/>
      <c r="R92" s="91"/>
      <c r="S92" s="91"/>
      <c r="T92" s="91"/>
      <c r="U92" s="91"/>
      <c r="V92" s="91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2:34" ht="13.5" customHeight="1">
      <c r="B93" s="3" t="s">
        <v>80</v>
      </c>
      <c r="C93" s="4" t="str">
        <f>B93</f>
        <v>(5400) EDITORIAL/PROOFREADING/OUTSIDE</v>
      </c>
      <c r="D93" s="5"/>
      <c r="E93" s="5"/>
      <c r="F93" s="5"/>
      <c r="G93" s="14">
        <f>SUM(W93:AA93)</f>
        <v>0</v>
      </c>
      <c r="H93" s="17"/>
      <c r="I93" s="5"/>
      <c r="J93" s="86"/>
      <c r="K93" s="91"/>
      <c r="L93" s="4"/>
      <c r="M93" s="96"/>
      <c r="N93" s="4"/>
      <c r="O93" s="96"/>
      <c r="P93" s="91"/>
      <c r="Q93" s="91"/>
      <c r="R93" s="91"/>
      <c r="S93" s="91"/>
      <c r="T93" s="91"/>
      <c r="U93" s="91"/>
      <c r="V93" s="91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</row>
    <row r="94" spans="2:34" ht="13.5" customHeight="1">
      <c r="B94" s="3" t="s">
        <v>81</v>
      </c>
      <c r="C94" s="4" t="str">
        <f>B94</f>
        <v>(5401) TYPESETTING/COMPOSITION-OUTSD</v>
      </c>
      <c r="D94" s="5"/>
      <c r="E94" s="5"/>
      <c r="F94" s="5"/>
      <c r="G94" s="14">
        <f>SUM(W94:AA94)</f>
        <v>0</v>
      </c>
      <c r="H94" s="17"/>
      <c r="I94" s="5"/>
      <c r="J94" s="86"/>
      <c r="K94" s="91"/>
      <c r="L94" s="4"/>
      <c r="M94" s="96"/>
      <c r="N94" s="4"/>
      <c r="O94" s="96"/>
      <c r="P94" s="91"/>
      <c r="Q94" s="91"/>
      <c r="R94" s="91"/>
      <c r="S94" s="91"/>
      <c r="T94" s="91"/>
      <c r="U94" s="91"/>
      <c r="V94" s="91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2:34" ht="13.5" customHeight="1">
      <c r="B95" s="3" t="s">
        <v>82</v>
      </c>
      <c r="C95" s="4" t="str">
        <f>B95</f>
        <v>(5402) PRINTING-OUTSIDE</v>
      </c>
      <c r="D95" s="5"/>
      <c r="E95" s="5"/>
      <c r="F95" s="5"/>
      <c r="G95" s="14">
        <f>SUM(W95:AA95)</f>
        <v>0</v>
      </c>
      <c r="H95" s="17"/>
      <c r="I95" s="5"/>
      <c r="J95" s="86"/>
      <c r="K95" s="91"/>
      <c r="L95" s="4"/>
      <c r="M95" s="96"/>
      <c r="N95" s="4"/>
      <c r="O95" s="96"/>
      <c r="P95" s="91"/>
      <c r="Q95" s="91"/>
      <c r="R95" s="91"/>
      <c r="S95" s="91"/>
      <c r="T95" s="91"/>
      <c r="U95" s="91"/>
      <c r="V95" s="91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2:34" ht="13.5" customHeight="1">
      <c r="B96" s="3" t="s">
        <v>83</v>
      </c>
      <c r="C96" s="4" t="str">
        <f>B96</f>
        <v>(5403) BINDING-OUTSIDE</v>
      </c>
      <c r="D96" s="5"/>
      <c r="E96" s="5"/>
      <c r="F96" s="5"/>
      <c r="G96" s="14">
        <f>SUM(W96:AA96)</f>
        <v>0</v>
      </c>
      <c r="H96" s="17"/>
      <c r="I96" s="5"/>
      <c r="J96" s="86"/>
      <c r="K96" s="91"/>
      <c r="L96" s="4"/>
      <c r="M96" s="96"/>
      <c r="N96" s="4"/>
      <c r="O96" s="96"/>
      <c r="P96" s="91"/>
      <c r="Q96" s="91"/>
      <c r="R96" s="91"/>
      <c r="S96" s="91"/>
      <c r="T96" s="91"/>
      <c r="U96" s="91"/>
      <c r="V96" s="91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2:34" ht="13.5" customHeight="1">
      <c r="B97" s="3" t="s">
        <v>84</v>
      </c>
      <c r="C97" s="4" t="str">
        <f>B97</f>
        <v>(5404) DESIGN SERVICE-OUTSIDE</v>
      </c>
      <c r="D97" s="5"/>
      <c r="E97" s="5"/>
      <c r="F97" s="5"/>
      <c r="G97" s="14">
        <f>SUM(W97:AA97)</f>
        <v>0</v>
      </c>
      <c r="H97" s="17"/>
      <c r="I97" s="5"/>
      <c r="J97" s="86"/>
      <c r="K97" s="91"/>
      <c r="L97" s="4"/>
      <c r="M97" s="96"/>
      <c r="N97" s="4"/>
      <c r="O97" s="96"/>
      <c r="P97" s="91"/>
      <c r="Q97" s="91"/>
      <c r="R97" s="91"/>
      <c r="S97" s="91"/>
      <c r="T97" s="91"/>
      <c r="U97" s="91"/>
      <c r="V97" s="91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2:34" ht="13.5" customHeight="1">
      <c r="B98" s="3" t="s">
        <v>85</v>
      </c>
      <c r="C98" s="4" t="str">
        <f>B98</f>
        <v>(5406) REVIEW SERVICE</v>
      </c>
      <c r="D98" s="5"/>
      <c r="E98" s="5"/>
      <c r="F98" s="5"/>
      <c r="G98" s="14">
        <f>SUM(W98:AA98)</f>
        <v>0</v>
      </c>
      <c r="H98" s="17"/>
      <c r="I98" s="5"/>
      <c r="J98" s="86"/>
      <c r="K98" s="91"/>
      <c r="L98" s="4"/>
      <c r="M98" s="96"/>
      <c r="N98" s="4"/>
      <c r="O98" s="96"/>
      <c r="P98" s="91"/>
      <c r="Q98" s="91"/>
      <c r="R98" s="91"/>
      <c r="S98" s="91"/>
      <c r="T98" s="91"/>
      <c r="U98" s="91"/>
      <c r="V98" s="91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2:34" ht="13.5" customHeight="1">
      <c r="B99" s="3" t="s">
        <v>86</v>
      </c>
      <c r="C99" s="4" t="str">
        <f>B99</f>
        <v>(5410) MAIL SERVICE-OUTSIDE</v>
      </c>
      <c r="D99" s="5"/>
      <c r="E99" s="5"/>
      <c r="F99" s="5"/>
      <c r="G99" s="14">
        <f>SUM(W99:AA99)</f>
        <v>0</v>
      </c>
      <c r="H99" s="17"/>
      <c r="I99" s="5"/>
      <c r="J99" s="86"/>
      <c r="K99" s="91"/>
      <c r="L99" s="4"/>
      <c r="M99" s="96"/>
      <c r="N99" s="4"/>
      <c r="O99" s="96"/>
      <c r="P99" s="91"/>
      <c r="Q99" s="91"/>
      <c r="R99" s="91"/>
      <c r="S99" s="91"/>
      <c r="T99" s="91"/>
      <c r="U99" s="91"/>
      <c r="V99" s="91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2:34" ht="13.5" customHeight="1">
      <c r="B100" s="3" t="s">
        <v>87</v>
      </c>
      <c r="C100" s="4" t="str">
        <f>B100</f>
        <v>(5411) ADVERTISING/SPACE</v>
      </c>
      <c r="D100" s="5"/>
      <c r="E100" s="5"/>
      <c r="F100" s="5"/>
      <c r="G100" s="14">
        <f>SUM(W100:AA100)</f>
        <v>0</v>
      </c>
      <c r="H100" s="17"/>
      <c r="I100" s="5"/>
      <c r="J100" s="86"/>
      <c r="K100" s="91"/>
      <c r="L100" s="4"/>
      <c r="M100" s="96"/>
      <c r="N100" s="4"/>
      <c r="O100" s="96"/>
      <c r="P100" s="91"/>
      <c r="Q100" s="91"/>
      <c r="R100" s="91"/>
      <c r="S100" s="91"/>
      <c r="T100" s="91"/>
      <c r="U100" s="91"/>
      <c r="V100" s="91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2:34" ht="13.5" customHeight="1">
      <c r="B101" s="3" t="s">
        <v>88</v>
      </c>
      <c r="C101" s="4" t="str">
        <f>B101</f>
        <v>(5412) ADVERTISING/DIRECT</v>
      </c>
      <c r="D101" s="5"/>
      <c r="E101" s="5"/>
      <c r="F101" s="5"/>
      <c r="G101" s="14">
        <f>SUM(W101:AA101)</f>
        <v>0</v>
      </c>
      <c r="H101" s="17"/>
      <c r="I101" s="5"/>
      <c r="J101" s="86"/>
      <c r="K101" s="91"/>
      <c r="L101" s="4"/>
      <c r="M101" s="96"/>
      <c r="N101" s="4"/>
      <c r="O101" s="96"/>
      <c r="P101" s="91"/>
      <c r="Q101" s="91"/>
      <c r="R101" s="91"/>
      <c r="S101" s="91"/>
      <c r="T101" s="91"/>
      <c r="U101" s="91"/>
      <c r="V101" s="91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2:34" ht="13.5" customHeight="1">
      <c r="B102" s="3" t="s">
        <v>89</v>
      </c>
      <c r="C102" s="4" t="str">
        <f>B102</f>
        <v>(5413) MAIL LIST RENTAL</v>
      </c>
      <c r="D102" s="5"/>
      <c r="E102" s="5"/>
      <c r="F102" s="5"/>
      <c r="G102" s="14">
        <f>SUM(W102:AA102)</f>
        <v>0</v>
      </c>
      <c r="H102" s="17"/>
      <c r="I102" s="5"/>
      <c r="J102" s="86"/>
      <c r="K102" s="91"/>
      <c r="L102" s="4"/>
      <c r="M102" s="96"/>
      <c r="N102" s="4"/>
      <c r="O102" s="96"/>
      <c r="P102" s="91"/>
      <c r="Q102" s="91"/>
      <c r="R102" s="91"/>
      <c r="S102" s="91"/>
      <c r="T102" s="91"/>
      <c r="U102" s="91"/>
      <c r="V102" s="91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2:34" ht="13.5" customHeight="1">
      <c r="B103" s="3" t="s">
        <v>90</v>
      </c>
      <c r="C103" s="4" t="str">
        <f>B103</f>
        <v>(5414) SUPPLIES/PRODUCTION</v>
      </c>
      <c r="D103" s="5"/>
      <c r="E103" s="5"/>
      <c r="F103" s="5"/>
      <c r="G103" s="14">
        <f>SUM(W103:AA103)</f>
        <v>0</v>
      </c>
      <c r="H103" s="17"/>
      <c r="I103" s="5"/>
      <c r="J103" s="86"/>
      <c r="K103" s="91"/>
      <c r="L103" s="4"/>
      <c r="M103" s="96"/>
      <c r="N103" s="4"/>
      <c r="O103" s="96"/>
      <c r="P103" s="91"/>
      <c r="Q103" s="91"/>
      <c r="R103" s="91"/>
      <c r="S103" s="91"/>
      <c r="T103" s="91"/>
      <c r="U103" s="91"/>
      <c r="V103" s="91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2:34" ht="13.5" customHeight="1">
      <c r="B104" s="3" t="s">
        <v>91</v>
      </c>
      <c r="C104" s="4" t="str">
        <f>B104</f>
        <v>(5415) PRE-PRESS/PHOTOGRAPHIC SERVICE</v>
      </c>
      <c r="D104" s="5"/>
      <c r="E104" s="5"/>
      <c r="F104" s="5"/>
      <c r="G104" s="14">
        <f>SUM(W104:AA104)</f>
        <v>0</v>
      </c>
      <c r="H104" s="17"/>
      <c r="I104" s="5"/>
      <c r="J104" s="86"/>
      <c r="K104" s="91"/>
      <c r="L104" s="4"/>
      <c r="M104" s="96"/>
      <c r="N104" s="4"/>
      <c r="O104" s="96"/>
      <c r="P104" s="91"/>
      <c r="Q104" s="91"/>
      <c r="R104" s="91"/>
      <c r="S104" s="91"/>
      <c r="T104" s="91"/>
      <c r="U104" s="91"/>
      <c r="V104" s="91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2:34" ht="13.5" customHeight="1">
      <c r="B105" s="3" t="s">
        <v>92</v>
      </c>
      <c r="C105" s="4" t="str">
        <f>B105</f>
        <v>(5416) ADVERTISING PRODUCTION COST</v>
      </c>
      <c r="D105" s="5"/>
      <c r="E105" s="5"/>
      <c r="F105" s="5"/>
      <c r="G105" s="14">
        <f>SUM(W105:AA105)</f>
        <v>0</v>
      </c>
      <c r="H105" s="17"/>
      <c r="I105" s="5"/>
      <c r="J105" s="86"/>
      <c r="K105" s="91"/>
      <c r="L105" s="4"/>
      <c r="M105" s="96"/>
      <c r="N105" s="4"/>
      <c r="O105" s="96"/>
      <c r="P105" s="91"/>
      <c r="Q105" s="91"/>
      <c r="R105" s="91"/>
      <c r="S105" s="91"/>
      <c r="T105" s="91"/>
      <c r="U105" s="91"/>
      <c r="V105" s="91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2:34" ht="13.5" customHeight="1">
      <c r="B106" s="3" t="s">
        <v>93</v>
      </c>
      <c r="C106" s="4" t="str">
        <f>B106</f>
        <v>(5420) COPYRIGHT FEES</v>
      </c>
      <c r="D106" s="5"/>
      <c r="E106" s="5"/>
      <c r="F106" s="5"/>
      <c r="G106" s="14">
        <f>SUM(W106:AA106)</f>
        <v>0</v>
      </c>
      <c r="H106" s="17"/>
      <c r="I106" s="5"/>
      <c r="J106" s="86"/>
      <c r="K106" s="91"/>
      <c r="L106" s="4"/>
      <c r="M106" s="96"/>
      <c r="N106" s="4"/>
      <c r="O106" s="96"/>
      <c r="P106" s="91"/>
      <c r="Q106" s="91"/>
      <c r="R106" s="91"/>
      <c r="S106" s="91"/>
      <c r="T106" s="91"/>
      <c r="U106" s="91"/>
      <c r="V106" s="91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2:34" ht="13.5" customHeight="1">
      <c r="B107" s="3" t="s">
        <v>94</v>
      </c>
      <c r="C107" s="4" t="str">
        <f>B107</f>
        <v>(5430) WEB OPERATING EXPENSES</v>
      </c>
      <c r="D107" s="5">
        <v>937.45000000000005</v>
      </c>
      <c r="E107" s="5">
        <v>496.83999999999997</v>
      </c>
      <c r="F107" s="5">
        <v>99.879999999999995</v>
      </c>
      <c r="G107" s="14">
        <f>SUM(W107:AA107)</f>
        <v>129.99000000000001</v>
      </c>
      <c r="H107" s="17">
        <v>291</v>
      </c>
      <c r="I107" s="5"/>
      <c r="J107" s="86">
        <v>463.98000000000002</v>
      </c>
      <c r="K107" s="91">
        <v>384</v>
      </c>
      <c r="L107" s="4"/>
      <c r="M107" s="96"/>
      <c r="N107" s="4"/>
      <c r="O107" s="96"/>
      <c r="P107" s="91"/>
      <c r="Q107" s="91"/>
      <c r="R107" s="91"/>
      <c r="S107" s="91"/>
      <c r="T107" s="91"/>
      <c r="U107" s="91">
        <v>79.980000000000004</v>
      </c>
      <c r="V107" s="91"/>
      <c r="W107" s="20">
        <v>0</v>
      </c>
      <c r="X107" s="20"/>
      <c r="Y107" s="20"/>
      <c r="Z107" s="20"/>
      <c r="AA107" s="20">
        <v>129.99000000000001</v>
      </c>
      <c r="AB107" s="20">
        <v>184.94999999999999</v>
      </c>
      <c r="AC107" s="20"/>
      <c r="AD107" s="20"/>
      <c r="AE107" s="20"/>
      <c r="AF107" s="20"/>
      <c r="AG107" s="20"/>
      <c r="AH107" s="20">
        <v>181.90000000000001</v>
      </c>
    </row>
    <row r="108" spans="2:34" ht="13.5" customHeight="1">
      <c r="B108" s="3" t="s">
        <v>95</v>
      </c>
      <c r="C108" s="4" t="str">
        <f>B108</f>
        <v>(5431) WEBINAR/WEBCASTS/WEB CE EXP</v>
      </c>
      <c r="D108" s="5"/>
      <c r="E108" s="5"/>
      <c r="F108" s="5"/>
      <c r="G108" s="14">
        <f>SUM(W108:AA108)</f>
        <v>0</v>
      </c>
      <c r="H108" s="17"/>
      <c r="I108" s="5"/>
      <c r="J108" s="86"/>
      <c r="K108" s="91"/>
      <c r="L108" s="4"/>
      <c r="M108" s="96"/>
      <c r="N108" s="4"/>
      <c r="O108" s="96"/>
      <c r="P108" s="91"/>
      <c r="Q108" s="91"/>
      <c r="R108" s="91"/>
      <c r="S108" s="91"/>
      <c r="T108" s="91"/>
      <c r="U108" s="91"/>
      <c r="V108" s="91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2:34" ht="13.5" customHeight="1">
      <c r="B109" s="3" t="s">
        <v>96</v>
      </c>
      <c r="C109" s="4" t="str">
        <f>B109</f>
        <v>(5432) PURCHASED INVENTORY</v>
      </c>
      <c r="D109" s="5"/>
      <c r="E109" s="5"/>
      <c r="F109" s="5"/>
      <c r="G109" s="14">
        <f>SUM(W109:AA109)</f>
        <v>0</v>
      </c>
      <c r="H109" s="17"/>
      <c r="I109" s="5"/>
      <c r="J109" s="86"/>
      <c r="K109" s="91"/>
      <c r="L109" s="4"/>
      <c r="M109" s="96"/>
      <c r="N109" s="4"/>
      <c r="O109" s="96"/>
      <c r="P109" s="91"/>
      <c r="Q109" s="91"/>
      <c r="R109" s="91"/>
      <c r="S109" s="91"/>
      <c r="T109" s="91"/>
      <c r="U109" s="91"/>
      <c r="V109" s="91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2:34" ht="13.5" customHeight="1">
      <c r="B110" s="3" t="s">
        <v>97</v>
      </c>
      <c r="C110" s="4" t="str">
        <f>B110</f>
        <v>(5433) ORDER PROCESSING/FULFILLMENT</v>
      </c>
      <c r="D110" s="5"/>
      <c r="E110" s="5"/>
      <c r="F110" s="5"/>
      <c r="G110" s="14">
        <f>SUM(W110:AA110)</f>
        <v>0</v>
      </c>
      <c r="H110" s="17"/>
      <c r="I110" s="5"/>
      <c r="J110" s="86"/>
      <c r="K110" s="91"/>
      <c r="L110" s="4"/>
      <c r="M110" s="96"/>
      <c r="N110" s="4"/>
      <c r="O110" s="96"/>
      <c r="P110" s="91"/>
      <c r="Q110" s="91"/>
      <c r="R110" s="91"/>
      <c r="S110" s="91"/>
      <c r="T110" s="91"/>
      <c r="U110" s="91"/>
      <c r="V110" s="91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2:34" ht="13.5" customHeight="1">
      <c r="B111" s="3" t="s">
        <v>98</v>
      </c>
      <c r="C111" s="4" t="str">
        <f>B111</f>
        <v>(5480) COST OF SALES</v>
      </c>
      <c r="D111" s="5"/>
      <c r="E111" s="5"/>
      <c r="F111" s="5"/>
      <c r="G111" s="14">
        <f>SUM(W111:AA111)</f>
        <v>0</v>
      </c>
      <c r="H111" s="17"/>
      <c r="I111" s="5"/>
      <c r="J111" s="86"/>
      <c r="K111" s="91"/>
      <c r="L111" s="4"/>
      <c r="M111" s="96"/>
      <c r="N111" s="4"/>
      <c r="O111" s="96"/>
      <c r="P111" s="91"/>
      <c r="Q111" s="91"/>
      <c r="R111" s="91"/>
      <c r="S111" s="91"/>
      <c r="T111" s="91"/>
      <c r="U111" s="91"/>
      <c r="V111" s="91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2:34" ht="13.5" customHeight="1">
      <c r="B112" s="3" t="s">
        <v>99</v>
      </c>
      <c r="C112" s="4" t="str">
        <f>B112</f>
        <v>(5490) INVENTORY ADJUSTMENT</v>
      </c>
      <c r="D112" s="5"/>
      <c r="E112" s="5"/>
      <c r="F112" s="5"/>
      <c r="G112" s="14">
        <f>SUM(W112:AA112)</f>
        <v>0</v>
      </c>
      <c r="H112" s="17"/>
      <c r="I112" s="5"/>
      <c r="J112" s="86"/>
      <c r="K112" s="91"/>
      <c r="L112" s="4"/>
      <c r="M112" s="96"/>
      <c r="N112" s="4"/>
      <c r="O112" s="96"/>
      <c r="P112" s="91"/>
      <c r="Q112" s="91"/>
      <c r="R112" s="91"/>
      <c r="S112" s="91"/>
      <c r="T112" s="91"/>
      <c r="U112" s="91"/>
      <c r="V112" s="91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2:34" ht="13.5" customHeight="1">
      <c r="B113" s="3" t="s">
        <v>100</v>
      </c>
      <c r="C113" s="4" t="str">
        <f>B113</f>
        <v>(5499) INVENTORY RESERVE ADJUSTMENT</v>
      </c>
      <c r="D113" s="5"/>
      <c r="E113" s="5"/>
      <c r="F113" s="5"/>
      <c r="G113" s="14">
        <f>SUM(W113:AA113)</f>
        <v>0</v>
      </c>
      <c r="H113" s="17"/>
      <c r="I113" s="5"/>
      <c r="J113" s="86"/>
      <c r="K113" s="91"/>
      <c r="L113" s="4"/>
      <c r="M113" s="96"/>
      <c r="N113" s="4"/>
      <c r="O113" s="96"/>
      <c r="P113" s="91"/>
      <c r="Q113" s="91"/>
      <c r="R113" s="91"/>
      <c r="S113" s="91"/>
      <c r="T113" s="91"/>
      <c r="U113" s="91"/>
      <c r="V113" s="91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2:34" ht="13.5" customHeight="1">
      <c r="B114" s="3" t="s">
        <v>101</v>
      </c>
      <c r="C114" s="4" t="str">
        <f>B114</f>
        <v>(5030) STAFF RECRUITMENT/RELOCATION</v>
      </c>
      <c r="D114" s="5"/>
      <c r="E114" s="5"/>
      <c r="F114" s="5"/>
      <c r="G114" s="14">
        <f>SUM(W114:AA114)</f>
        <v>0</v>
      </c>
      <c r="H114" s="17"/>
      <c r="I114" s="5"/>
      <c r="J114" s="86"/>
      <c r="K114" s="91"/>
      <c r="L114" s="4"/>
      <c r="M114" s="96"/>
      <c r="N114" s="4"/>
      <c r="O114" s="96"/>
      <c r="P114" s="91"/>
      <c r="Q114" s="91"/>
      <c r="R114" s="91"/>
      <c r="S114" s="91"/>
      <c r="T114" s="91"/>
      <c r="U114" s="91"/>
      <c r="V114" s="91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2:34" ht="13.5" customHeight="1">
      <c r="B115" s="3" t="s">
        <v>102</v>
      </c>
      <c r="C115" s="4" t="str">
        <f>B115</f>
        <v>(5031) STAFF DEVELOPMENT</v>
      </c>
      <c r="D115" s="5">
        <v>0</v>
      </c>
      <c r="E115" s="5"/>
      <c r="F115" s="5"/>
      <c r="G115" s="14">
        <f>SUM(W115:AA115)</f>
        <v>0</v>
      </c>
      <c r="H115" s="17"/>
      <c r="I115" s="5"/>
      <c r="J115" s="86"/>
      <c r="K115" s="91"/>
      <c r="L115" s="4"/>
      <c r="M115" s="96"/>
      <c r="N115" s="4"/>
      <c r="O115" s="96"/>
      <c r="P115" s="91"/>
      <c r="Q115" s="91"/>
      <c r="R115" s="91"/>
      <c r="S115" s="91"/>
      <c r="T115" s="91"/>
      <c r="U115" s="91"/>
      <c r="V115" s="91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2:34" ht="13.5" customHeight="1">
      <c r="B116" s="3" t="s">
        <v>103</v>
      </c>
      <c r="C116" s="4" t="str">
        <f>B116</f>
        <v>(5500) SUPPLIES/OPERATING</v>
      </c>
      <c r="D116" s="5">
        <v>619.86000000000001</v>
      </c>
      <c r="E116" s="5"/>
      <c r="F116" s="5"/>
      <c r="G116" s="14">
        <f>SUM(W116:AA116)</f>
        <v>0</v>
      </c>
      <c r="H116" s="17">
        <v>200</v>
      </c>
      <c r="I116" s="5">
        <v>200</v>
      </c>
      <c r="J116" s="86">
        <v>200</v>
      </c>
      <c r="K116" s="91"/>
      <c r="L116" s="4"/>
      <c r="M116" s="96"/>
      <c r="N116" s="4"/>
      <c r="O116" s="96">
        <v>100</v>
      </c>
      <c r="P116" s="91"/>
      <c r="Q116" s="91"/>
      <c r="R116" s="91"/>
      <c r="S116" s="91"/>
      <c r="T116" s="91">
        <v>100</v>
      </c>
      <c r="U116" s="91"/>
      <c r="V116" s="91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2:34" ht="13.5" customHeight="1">
      <c r="B117" s="3" t="s">
        <v>104</v>
      </c>
      <c r="C117" s="4" t="str">
        <f>B117</f>
        <v>(5501) EQUIPMENT &amp; SOFTWARE/MINOR</v>
      </c>
      <c r="D117" s="5"/>
      <c r="E117" s="5"/>
      <c r="F117" s="5"/>
      <c r="G117" s="14">
        <f>SUM(W117:AA117)</f>
        <v>0</v>
      </c>
      <c r="H117" s="17"/>
      <c r="I117" s="5"/>
      <c r="J117" s="86"/>
      <c r="K117" s="91"/>
      <c r="L117" s="4"/>
      <c r="M117" s="96"/>
      <c r="N117" s="4"/>
      <c r="O117" s="96"/>
      <c r="P117" s="91"/>
      <c r="Q117" s="91"/>
      <c r="R117" s="91"/>
      <c r="S117" s="91"/>
      <c r="T117" s="91"/>
      <c r="U117" s="91"/>
      <c r="V117" s="91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2:34" ht="13.5" customHeight="1">
      <c r="B118" s="3" t="s">
        <v>105</v>
      </c>
      <c r="C118" s="4" t="str">
        <f>B118</f>
        <v>(5502) REFERENCE MATERIAL/PERIODICALS</v>
      </c>
      <c r="D118" s="5"/>
      <c r="E118" s="5"/>
      <c r="F118" s="5"/>
      <c r="G118" s="14">
        <f>SUM(W118:AA118)</f>
        <v>0</v>
      </c>
      <c r="H118" s="17"/>
      <c r="I118" s="5"/>
      <c r="J118" s="86"/>
      <c r="K118" s="91"/>
      <c r="L118" s="4"/>
      <c r="M118" s="96"/>
      <c r="N118" s="4"/>
      <c r="O118" s="96"/>
      <c r="P118" s="91"/>
      <c r="Q118" s="91"/>
      <c r="R118" s="91"/>
      <c r="S118" s="91"/>
      <c r="T118" s="91"/>
      <c r="U118" s="91"/>
      <c r="V118" s="91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2:34" ht="13.5" customHeight="1">
      <c r="B119" s="3" t="s">
        <v>106</v>
      </c>
      <c r="C119" s="4" t="str">
        <f>B119</f>
        <v>(5510) INSURANCE</v>
      </c>
      <c r="D119" s="5"/>
      <c r="E119" s="5"/>
      <c r="F119" s="5"/>
      <c r="G119" s="14">
        <f>SUM(W119:AA119)</f>
        <v>0</v>
      </c>
      <c r="H119" s="17"/>
      <c r="I119" s="5"/>
      <c r="J119" s="86"/>
      <c r="K119" s="91"/>
      <c r="L119" s="4"/>
      <c r="M119" s="96"/>
      <c r="N119" s="4"/>
      <c r="O119" s="96"/>
      <c r="P119" s="91"/>
      <c r="Q119" s="91"/>
      <c r="R119" s="91"/>
      <c r="S119" s="91"/>
      <c r="T119" s="91"/>
      <c r="U119" s="91"/>
      <c r="V119" s="91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2:34" ht="13.5" customHeight="1">
      <c r="B120" s="3" t="s">
        <v>107</v>
      </c>
      <c r="C120" s="4" t="str">
        <f>B120</f>
        <v>(5520) EQUIPMENT RENTAL/LEASE</v>
      </c>
      <c r="D120" s="5"/>
      <c r="E120" s="5"/>
      <c r="F120" s="5"/>
      <c r="G120" s="14">
        <f>SUM(W120:AA120)</f>
        <v>0</v>
      </c>
      <c r="H120" s="17"/>
      <c r="I120" s="5"/>
      <c r="J120" s="86"/>
      <c r="K120" s="91"/>
      <c r="L120" s="4"/>
      <c r="M120" s="96"/>
      <c r="N120" s="4"/>
      <c r="O120" s="96"/>
      <c r="P120" s="91"/>
      <c r="Q120" s="91"/>
      <c r="R120" s="91"/>
      <c r="S120" s="91"/>
      <c r="T120" s="91"/>
      <c r="U120" s="91"/>
      <c r="V120" s="91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2:34" ht="13.5" customHeight="1">
      <c r="B121" s="3" t="s">
        <v>108</v>
      </c>
      <c r="C121" s="4" t="str">
        <f>B121</f>
        <v>(5521) SPACE RENT</v>
      </c>
      <c r="D121" s="5"/>
      <c r="E121" s="5"/>
      <c r="F121" s="5"/>
      <c r="G121" s="14">
        <f>SUM(W121:AA121)</f>
        <v>0</v>
      </c>
      <c r="H121" s="17"/>
      <c r="I121" s="5"/>
      <c r="J121" s="86"/>
      <c r="K121" s="91"/>
      <c r="L121" s="4"/>
      <c r="M121" s="96"/>
      <c r="N121" s="4"/>
      <c r="O121" s="96"/>
      <c r="P121" s="91"/>
      <c r="Q121" s="91"/>
      <c r="R121" s="91"/>
      <c r="S121" s="91"/>
      <c r="T121" s="91"/>
      <c r="U121" s="91"/>
      <c r="V121" s="91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</row>
    <row r="122" spans="2:34" ht="13.5" customHeight="1">
      <c r="B122" s="3" t="s">
        <v>109</v>
      </c>
      <c r="C122" s="4" t="str">
        <f>B122</f>
        <v>(5522) TELEPHONE/FAX</v>
      </c>
      <c r="D122" s="5"/>
      <c r="E122" s="5"/>
      <c r="F122" s="5"/>
      <c r="G122" s="14">
        <f>SUM(W122:AA122)</f>
        <v>0</v>
      </c>
      <c r="H122" s="17"/>
      <c r="I122" s="5"/>
      <c r="J122" s="86"/>
      <c r="K122" s="91"/>
      <c r="L122" s="4"/>
      <c r="M122" s="96"/>
      <c r="N122" s="4"/>
      <c r="O122" s="96"/>
      <c r="P122" s="91"/>
      <c r="Q122" s="91"/>
      <c r="R122" s="91"/>
      <c r="S122" s="91"/>
      <c r="T122" s="91"/>
      <c r="U122" s="91"/>
      <c r="V122" s="91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2:34" ht="13.5" customHeight="1">
      <c r="B123" s="3" t="s">
        <v>110</v>
      </c>
      <c r="C123" s="4" t="str">
        <f>B123</f>
        <v>(5523) POSTAGE/E-MAIL</v>
      </c>
      <c r="D123" s="5"/>
      <c r="E123" s="5"/>
      <c r="F123" s="5"/>
      <c r="G123" s="14">
        <f>SUM(W123:AA123)</f>
        <v>0</v>
      </c>
      <c r="H123" s="17">
        <v>100</v>
      </c>
      <c r="I123" s="5">
        <v>50</v>
      </c>
      <c r="J123" s="86">
        <v>50</v>
      </c>
      <c r="K123" s="91"/>
      <c r="L123" s="4"/>
      <c r="M123" s="96"/>
      <c r="N123" s="4">
        <v>25</v>
      </c>
      <c r="O123" s="96"/>
      <c r="P123" s="91"/>
      <c r="Q123" s="91"/>
      <c r="R123" s="91"/>
      <c r="S123" s="91"/>
      <c r="T123" s="91">
        <v>25</v>
      </c>
      <c r="U123" s="91"/>
      <c r="V123" s="91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2:34" ht="13.5" customHeight="1">
      <c r="B124" s="3" t="s">
        <v>111</v>
      </c>
      <c r="C124" s="4" t="str">
        <f>B124</f>
        <v>(5525) UTILITIES</v>
      </c>
      <c r="D124" s="5"/>
      <c r="E124" s="5"/>
      <c r="F124" s="5"/>
      <c r="G124" s="14">
        <f>SUM(W124:AA124)</f>
        <v>0</v>
      </c>
      <c r="H124" s="17"/>
      <c r="I124" s="5"/>
      <c r="J124" s="86"/>
      <c r="K124" s="91"/>
      <c r="L124" s="4"/>
      <c r="M124" s="96"/>
      <c r="N124" s="4"/>
      <c r="O124" s="96"/>
      <c r="P124" s="91"/>
      <c r="Q124" s="91"/>
      <c r="R124" s="91"/>
      <c r="S124" s="91"/>
      <c r="T124" s="91"/>
      <c r="U124" s="91"/>
      <c r="V124" s="91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2:34" ht="13.5" customHeight="1">
      <c r="B125" s="3" t="s">
        <v>112</v>
      </c>
      <c r="C125" s="4" t="str">
        <f>B125</f>
        <v>(5530) DEPRECIATION F/E</v>
      </c>
      <c r="D125" s="5">
        <v>536.75999999999999</v>
      </c>
      <c r="E125" s="5">
        <v>321.83999999999997</v>
      </c>
      <c r="F125" s="5">
        <v>561.24000000000001</v>
      </c>
      <c r="G125" s="14">
        <f>SUM(W125:AA125)</f>
        <v>134.09999999999999</v>
      </c>
      <c r="H125" s="17">
        <v>376</v>
      </c>
      <c r="I125" s="5">
        <v>1161</v>
      </c>
      <c r="J125" s="86">
        <v>1407</v>
      </c>
      <c r="K125" s="91">
        <v>117.25</v>
      </c>
      <c r="L125" s="4">
        <v>117.25</v>
      </c>
      <c r="M125" s="96">
        <v>117.25</v>
      </c>
      <c r="N125" s="4">
        <v>117.25</v>
      </c>
      <c r="O125" s="96">
        <v>117.25</v>
      </c>
      <c r="P125" s="91">
        <v>117.25</v>
      </c>
      <c r="Q125" s="91">
        <v>117.25</v>
      </c>
      <c r="R125" s="91">
        <v>117.25</v>
      </c>
      <c r="S125" s="91">
        <v>117.25</v>
      </c>
      <c r="T125" s="91">
        <v>117.25</v>
      </c>
      <c r="U125" s="91">
        <v>117.25</v>
      </c>
      <c r="V125" s="91">
        <v>117.25</v>
      </c>
      <c r="W125" s="20">
        <v>26.82</v>
      </c>
      <c r="X125" s="20">
        <v>26.82</v>
      </c>
      <c r="Y125" s="20">
        <v>26.82</v>
      </c>
      <c r="Z125" s="20">
        <v>26.82</v>
      </c>
      <c r="AA125" s="20">
        <v>26.82</v>
      </c>
      <c r="AB125" s="20">
        <v>26.82</v>
      </c>
      <c r="AC125" s="20">
        <v>26.82</v>
      </c>
      <c r="AD125" s="20">
        <v>26.82</v>
      </c>
      <c r="AE125" s="20">
        <v>26.82</v>
      </c>
      <c r="AF125" s="20">
        <v>26.82</v>
      </c>
      <c r="AG125" s="20">
        <v>26.82</v>
      </c>
      <c r="AH125" s="20">
        <v>26.82</v>
      </c>
    </row>
    <row r="126" spans="2:34" ht="13.5" hidden="1">
      <c r="B126" s="3" t="s">
        <v>113</v>
      </c>
      <c r="C126" s="4" t="str">
        <f>B126</f>
        <v>(5531) DEPRECIATION BUILDING</v>
      </c>
      <c r="D126" s="5"/>
      <c r="E126" s="5"/>
      <c r="F126" s="5"/>
      <c r="G126" s="14">
        <f>SUM(W126:AA126)</f>
        <v>0</v>
      </c>
      <c r="H126" s="17"/>
      <c r="I126" s="5"/>
      <c r="J126" s="86"/>
      <c r="K126" s="91"/>
      <c r="L126" s="4"/>
      <c r="M126" s="96"/>
      <c r="N126" s="4"/>
      <c r="O126" s="96"/>
      <c r="P126" s="91"/>
      <c r="Q126" s="91"/>
      <c r="R126" s="91"/>
      <c r="S126" s="91"/>
      <c r="T126" s="91"/>
      <c r="U126" s="91"/>
      <c r="V126" s="91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2:34" ht="13.5" customHeight="1">
      <c r="B127" s="3" t="s">
        <v>114</v>
      </c>
      <c r="C127" s="4" t="str">
        <f>B127</f>
        <v>(5532) AMORT.- EQUIP N-S INTANGIBLE ASSETS</v>
      </c>
      <c r="D127" s="5"/>
      <c r="E127" s="5"/>
      <c r="F127" s="5"/>
      <c r="G127" s="14">
        <f>SUM(W127:AA127)</f>
        <v>0</v>
      </c>
      <c r="H127" s="17"/>
      <c r="I127" s="5"/>
      <c r="J127" s="86"/>
      <c r="K127" s="91"/>
      <c r="L127" s="4"/>
      <c r="M127" s="96"/>
      <c r="N127" s="4"/>
      <c r="O127" s="96"/>
      <c r="P127" s="91"/>
      <c r="Q127" s="91"/>
      <c r="R127" s="91"/>
      <c r="S127" s="91"/>
      <c r="T127" s="91"/>
      <c r="U127" s="91"/>
      <c r="V127" s="91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</row>
    <row r="128" spans="2:34" ht="13.5" hidden="1">
      <c r="B128" s="3" t="s">
        <v>115</v>
      </c>
      <c r="C128" s="4" t="str">
        <f>B128</f>
        <v>(5533) DO NOT USE N/S Intangible Assets</v>
      </c>
      <c r="D128" s="5"/>
      <c r="E128" s="5"/>
      <c r="F128" s="5"/>
      <c r="G128" s="14">
        <f>SUM(W128:AA128)</f>
        <v>0</v>
      </c>
      <c r="H128" s="17"/>
      <c r="I128" s="5"/>
      <c r="J128" s="86"/>
      <c r="K128" s="91"/>
      <c r="L128" s="4"/>
      <c r="M128" s="96"/>
      <c r="N128" s="4"/>
      <c r="O128" s="96"/>
      <c r="P128" s="91"/>
      <c r="Q128" s="91"/>
      <c r="R128" s="91"/>
      <c r="S128" s="91"/>
      <c r="T128" s="91"/>
      <c r="U128" s="91"/>
      <c r="V128" s="91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2:34" ht="13.5" customHeight="1">
      <c r="B129" s="3" t="s">
        <v>116</v>
      </c>
      <c r="C129" s="4" t="str">
        <f>B129</f>
        <v>(5540) ROYALTY EXPENSE</v>
      </c>
      <c r="D129" s="5"/>
      <c r="E129" s="5"/>
      <c r="F129" s="5"/>
      <c r="G129" s="14">
        <f>SUM(W129:AA129)</f>
        <v>0</v>
      </c>
      <c r="H129" s="17"/>
      <c r="I129" s="5"/>
      <c r="J129" s="86"/>
      <c r="K129" s="91"/>
      <c r="L129" s="4"/>
      <c r="M129" s="96"/>
      <c r="N129" s="4"/>
      <c r="O129" s="96"/>
      <c r="P129" s="91"/>
      <c r="Q129" s="91"/>
      <c r="R129" s="91"/>
      <c r="S129" s="91"/>
      <c r="T129" s="91"/>
      <c r="U129" s="91"/>
      <c r="V129" s="91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</row>
    <row r="130" spans="2:34" ht="13.5" hidden="1">
      <c r="B130" s="3" t="s">
        <v>117</v>
      </c>
      <c r="C130" s="4" t="str">
        <f>B130</f>
        <v>(5541) COLLECTION EXPENSE</v>
      </c>
      <c r="D130" s="5"/>
      <c r="E130" s="5"/>
      <c r="F130" s="5"/>
      <c r="G130" s="14">
        <f>SUM(W130:AA130)</f>
        <v>0</v>
      </c>
      <c r="H130" s="17"/>
      <c r="I130" s="5"/>
      <c r="J130" s="86"/>
      <c r="K130" s="91"/>
      <c r="L130" s="4"/>
      <c r="M130" s="96"/>
      <c r="N130" s="4"/>
      <c r="O130" s="96"/>
      <c r="P130" s="91"/>
      <c r="Q130" s="91"/>
      <c r="R130" s="91"/>
      <c r="S130" s="91"/>
      <c r="T130" s="91"/>
      <c r="U130" s="91"/>
      <c r="V130" s="91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</row>
    <row r="131" spans="2:34" ht="13.5" customHeight="1">
      <c r="B131" s="3" t="s">
        <v>118</v>
      </c>
      <c r="C131" s="4" t="str">
        <f>B131</f>
        <v>(5543) BAD DEBT EXPENSE</v>
      </c>
      <c r="D131" s="5"/>
      <c r="E131" s="5"/>
      <c r="F131" s="5"/>
      <c r="G131" s="14">
        <f>SUM(W131:AA131)</f>
        <v>0</v>
      </c>
      <c r="H131" s="17"/>
      <c r="I131" s="5"/>
      <c r="J131" s="86"/>
      <c r="K131" s="91"/>
      <c r="L131" s="4"/>
      <c r="M131" s="96"/>
      <c r="N131" s="4"/>
      <c r="O131" s="96"/>
      <c r="P131" s="91"/>
      <c r="Q131" s="91"/>
      <c r="R131" s="91"/>
      <c r="S131" s="91"/>
      <c r="T131" s="91"/>
      <c r="U131" s="91"/>
      <c r="V131" s="91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</row>
    <row r="132" spans="2:34" ht="13.5" customHeight="1">
      <c r="B132" s="3" t="s">
        <v>119</v>
      </c>
      <c r="C132" s="4" t="str">
        <f>B132</f>
        <v>(5544) INTEREST EXPENSE</v>
      </c>
      <c r="D132" s="5"/>
      <c r="E132" s="5"/>
      <c r="F132" s="5"/>
      <c r="G132" s="14">
        <f>SUM(W132:AA132)</f>
        <v>0</v>
      </c>
      <c r="H132" s="17"/>
      <c r="I132" s="5"/>
      <c r="J132" s="86"/>
      <c r="K132" s="91"/>
      <c r="L132" s="4"/>
      <c r="M132" s="96"/>
      <c r="N132" s="4"/>
      <c r="O132" s="96"/>
      <c r="P132" s="91"/>
      <c r="Q132" s="91"/>
      <c r="R132" s="91"/>
      <c r="S132" s="91"/>
      <c r="T132" s="91"/>
      <c r="U132" s="91"/>
      <c r="V132" s="91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2:34" ht="13.5" customHeight="1">
      <c r="B133" s="3" t="s">
        <v>120</v>
      </c>
      <c r="C133" s="4" t="str">
        <f>B133</f>
        <v>(5545) TAXES/PROPERTY</v>
      </c>
      <c r="D133" s="5"/>
      <c r="E133" s="5"/>
      <c r="F133" s="5"/>
      <c r="G133" s="14">
        <f>SUM(W133:AA133)</f>
        <v>0</v>
      </c>
      <c r="H133" s="17"/>
      <c r="I133" s="5"/>
      <c r="J133" s="86"/>
      <c r="K133" s="91"/>
      <c r="L133" s="4"/>
      <c r="M133" s="96"/>
      <c r="N133" s="4"/>
      <c r="O133" s="96"/>
      <c r="P133" s="91"/>
      <c r="Q133" s="91"/>
      <c r="R133" s="91"/>
      <c r="S133" s="91"/>
      <c r="T133" s="91"/>
      <c r="U133" s="91"/>
      <c r="V133" s="91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</row>
    <row r="134" spans="2:34" ht="13.5" customHeight="1">
      <c r="B134" s="3" t="s">
        <v>121</v>
      </c>
      <c r="C134" s="4" t="str">
        <f>B134</f>
        <v>(5550) PROMOTION</v>
      </c>
      <c r="D134" s="5"/>
      <c r="E134" s="5"/>
      <c r="F134" s="5"/>
      <c r="G134" s="14">
        <f>SUM(W134:AA134)</f>
        <v>0</v>
      </c>
      <c r="H134" s="17"/>
      <c r="I134" s="5"/>
      <c r="J134" s="86"/>
      <c r="K134" s="91"/>
      <c r="L134" s="4"/>
      <c r="M134" s="96"/>
      <c r="N134" s="4"/>
      <c r="O134" s="96"/>
      <c r="P134" s="91"/>
      <c r="Q134" s="91"/>
      <c r="R134" s="91"/>
      <c r="S134" s="91"/>
      <c r="T134" s="91"/>
      <c r="U134" s="91"/>
      <c r="V134" s="91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2:34" ht="13.5" customHeight="1">
      <c r="B135" s="3" t="s">
        <v>122</v>
      </c>
      <c r="C135" s="4" t="str">
        <f>B135</f>
        <v>(5560) ORG SUPPORT/CONTRIBUTION</v>
      </c>
      <c r="D135" s="5"/>
      <c r="E135" s="5"/>
      <c r="F135" s="5"/>
      <c r="G135" s="14">
        <f>SUM(W135:AA135)</f>
        <v>0</v>
      </c>
      <c r="H135" s="17"/>
      <c r="I135" s="5"/>
      <c r="J135" s="86"/>
      <c r="K135" s="91"/>
      <c r="L135" s="4"/>
      <c r="M135" s="96"/>
      <c r="N135" s="4"/>
      <c r="O135" s="96"/>
      <c r="P135" s="91"/>
      <c r="Q135" s="91"/>
      <c r="R135" s="91"/>
      <c r="S135" s="91"/>
      <c r="T135" s="91"/>
      <c r="U135" s="91"/>
      <c r="V135" s="91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</row>
    <row r="136" spans="2:34" ht="13.5" customHeight="1">
      <c r="B136" s="3" t="s">
        <v>123</v>
      </c>
      <c r="C136" s="4" t="str">
        <f>B136</f>
        <v>(5599) MISC EXPENSE</v>
      </c>
      <c r="D136" s="5"/>
      <c r="E136" s="5"/>
      <c r="F136" s="5"/>
      <c r="G136" s="14">
        <f>SUM(W136:AA136)</f>
        <v>0</v>
      </c>
      <c r="H136" s="17">
        <v>250</v>
      </c>
      <c r="I136" s="5">
        <v>100</v>
      </c>
      <c r="J136" s="86">
        <v>100</v>
      </c>
      <c r="K136" s="91">
        <v>8.3333333333333304</v>
      </c>
      <c r="L136" s="4">
        <v>8.3333333333333304</v>
      </c>
      <c r="M136" s="96">
        <v>8.3333333333333304</v>
      </c>
      <c r="N136" s="4">
        <v>8.3333333333333304</v>
      </c>
      <c r="O136" s="96">
        <v>8.3333333333333304</v>
      </c>
      <c r="P136" s="91">
        <v>8.3333333333333304</v>
      </c>
      <c r="Q136" s="91">
        <v>8.3333333333333304</v>
      </c>
      <c r="R136" s="91">
        <v>8.3333333333333304</v>
      </c>
      <c r="S136" s="91">
        <v>8.3333333333333304</v>
      </c>
      <c r="T136" s="91">
        <v>8.3333333333333304</v>
      </c>
      <c r="U136" s="91">
        <v>8.3333333333333304</v>
      </c>
      <c r="V136" s="91">
        <v>8.3333333333333304</v>
      </c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</row>
    <row r="137" spans="2:34" ht="13.5" customHeight="1">
      <c r="B137" s="3" t="s">
        <v>124</v>
      </c>
      <c r="C137" s="4" t="str">
        <f>B137</f>
        <v>(5800) IMPAIRMENT / GW INTANGIBLE ASSETS</v>
      </c>
      <c r="D137" s="5"/>
      <c r="E137" s="5"/>
      <c r="F137" s="5"/>
      <c r="G137" s="14">
        <f>SUM(W137:AA137)</f>
        <v>0</v>
      </c>
      <c r="H137" s="17"/>
      <c r="I137" s="5"/>
      <c r="J137" s="86"/>
      <c r="K137" s="91"/>
      <c r="L137" s="4"/>
      <c r="M137" s="96"/>
      <c r="N137" s="4"/>
      <c r="O137" s="96"/>
      <c r="P137" s="91"/>
      <c r="Q137" s="91"/>
      <c r="R137" s="91"/>
      <c r="S137" s="91"/>
      <c r="T137" s="91"/>
      <c r="U137" s="91"/>
      <c r="V137" s="9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2:34" ht="13.5" customHeight="1">
      <c r="B138" s="3" t="s">
        <v>125</v>
      </c>
      <c r="C138" s="4" t="str">
        <f>B138</f>
        <v>(5901) IUT/CPU</v>
      </c>
      <c r="D138" s="5"/>
      <c r="E138" s="5">
        <v>295</v>
      </c>
      <c r="F138" s="5">
        <v>309.5</v>
      </c>
      <c r="G138" s="14">
        <f>SUM(W138:AA138)</f>
        <v>0</v>
      </c>
      <c r="H138" s="17"/>
      <c r="I138" s="5"/>
      <c r="J138" s="86"/>
      <c r="K138" s="91"/>
      <c r="L138" s="4"/>
      <c r="M138" s="96"/>
      <c r="N138" s="4"/>
      <c r="O138" s="96"/>
      <c r="P138" s="91"/>
      <c r="Q138" s="91"/>
      <c r="R138" s="91"/>
      <c r="S138" s="91"/>
      <c r="T138" s="91"/>
      <c r="U138" s="91"/>
      <c r="V138" s="91"/>
      <c r="W138" s="20"/>
      <c r="X138" s="20"/>
      <c r="Y138" s="20"/>
      <c r="Z138" s="20"/>
      <c r="AA138" s="20"/>
      <c r="AB138" s="20"/>
      <c r="AC138" s="20">
        <v>118</v>
      </c>
      <c r="AD138" s="20"/>
      <c r="AE138" s="20"/>
      <c r="AF138" s="20">
        <v>59</v>
      </c>
      <c r="AG138" s="20"/>
      <c r="AH138" s="20">
        <v>118</v>
      </c>
    </row>
    <row r="139" spans="2:34" ht="13.5" customHeight="1">
      <c r="B139" s="3" t="s">
        <v>126</v>
      </c>
      <c r="C139" s="4" t="str">
        <f>B139</f>
        <v>(5902) IUT/DATA PROC</v>
      </c>
      <c r="D139" s="5"/>
      <c r="E139" s="5"/>
      <c r="F139" s="5"/>
      <c r="G139" s="14">
        <f>SUM(W139:AA139)</f>
        <v>0</v>
      </c>
      <c r="H139" s="17"/>
      <c r="I139" s="5"/>
      <c r="J139" s="86"/>
      <c r="K139" s="91"/>
      <c r="L139" s="4"/>
      <c r="M139" s="96"/>
      <c r="N139" s="4"/>
      <c r="O139" s="96"/>
      <c r="P139" s="91"/>
      <c r="Q139" s="91"/>
      <c r="R139" s="91"/>
      <c r="S139" s="91"/>
      <c r="T139" s="91"/>
      <c r="U139" s="91"/>
      <c r="V139" s="91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</row>
    <row r="140" spans="2:34" ht="13.5" customHeight="1">
      <c r="B140" s="3" t="s">
        <v>127</v>
      </c>
      <c r="C140" s="4" t="str">
        <f>B140</f>
        <v>(5903) IUT/SUBS PROC</v>
      </c>
      <c r="D140" s="5"/>
      <c r="E140" s="5"/>
      <c r="F140" s="5"/>
      <c r="G140" s="14">
        <f>SUM(W140:AA140)</f>
        <v>0</v>
      </c>
      <c r="H140" s="17"/>
      <c r="I140" s="5"/>
      <c r="J140" s="86"/>
      <c r="K140" s="91"/>
      <c r="L140" s="4"/>
      <c r="M140" s="96"/>
      <c r="N140" s="4"/>
      <c r="O140" s="96"/>
      <c r="P140" s="91"/>
      <c r="Q140" s="91"/>
      <c r="R140" s="91"/>
      <c r="S140" s="91"/>
      <c r="T140" s="91"/>
      <c r="U140" s="91"/>
      <c r="V140" s="91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2:34" ht="13.5" customHeight="1">
      <c r="B141" s="3" t="s">
        <v>128</v>
      </c>
      <c r="C141" s="4" t="str">
        <f>B141</f>
        <v>(5904) TRANSFER TO/FROM ENDOWMENT</v>
      </c>
      <c r="D141" s="5">
        <v>-6325</v>
      </c>
      <c r="E141" s="5">
        <v>-6771</v>
      </c>
      <c r="F141" s="5">
        <v>-7488</v>
      </c>
      <c r="G141" s="14">
        <f>SUM(W141:AA141)</f>
        <v>0</v>
      </c>
      <c r="H141" s="17">
        <v>-6771</v>
      </c>
      <c r="I141" s="5">
        <v>-8419</v>
      </c>
      <c r="J141" s="86">
        <v>-9392</v>
      </c>
      <c r="K141" s="91"/>
      <c r="L141" s="4"/>
      <c r="M141" s="96"/>
      <c r="N141" s="4"/>
      <c r="O141" s="96"/>
      <c r="P141" s="91"/>
      <c r="Q141" s="91"/>
      <c r="R141" s="91"/>
      <c r="S141" s="91"/>
      <c r="T141" s="91"/>
      <c r="U141" s="91"/>
      <c r="V141" s="91">
        <v>-9392</v>
      </c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>
        <v>-6771</v>
      </c>
    </row>
    <row r="142" spans="2:34" ht="13.5" customHeight="1">
      <c r="B142" s="3" t="s">
        <v>129</v>
      </c>
      <c r="C142" s="4" t="str">
        <f>B142</f>
        <v>(5905) IUT/TELEPHONE</v>
      </c>
      <c r="D142" s="5">
        <v>33.25</v>
      </c>
      <c r="E142" s="5">
        <v>30.940000000000001</v>
      </c>
      <c r="F142" s="5">
        <v>6.6500000000000004</v>
      </c>
      <c r="G142" s="14">
        <f>SUM(W142:AA142)</f>
        <v>23.789999999999999</v>
      </c>
      <c r="H142" s="17">
        <v>300</v>
      </c>
      <c r="I142" s="5">
        <v>50.000000000000099</v>
      </c>
      <c r="J142" s="86">
        <v>50.000000000000099</v>
      </c>
      <c r="K142" s="91">
        <v>4.1666666666666696</v>
      </c>
      <c r="L142" s="4">
        <v>4.1666666666666696</v>
      </c>
      <c r="M142" s="96">
        <v>4.1666666666666696</v>
      </c>
      <c r="N142" s="4">
        <v>4.1666666666666696</v>
      </c>
      <c r="O142" s="96">
        <v>4.1666666666666696</v>
      </c>
      <c r="P142" s="91">
        <v>4.1666666666666696</v>
      </c>
      <c r="Q142" s="91">
        <v>4.1666666666666696</v>
      </c>
      <c r="R142" s="91">
        <v>4.1666666666666696</v>
      </c>
      <c r="S142" s="91">
        <v>4.1666666666666696</v>
      </c>
      <c r="T142" s="91">
        <v>4.1666666666666696</v>
      </c>
      <c r="U142" s="91">
        <v>4.1666666666666696</v>
      </c>
      <c r="V142" s="91">
        <v>4.1666666666666696</v>
      </c>
      <c r="W142" s="20">
        <v>0.14999999999999999</v>
      </c>
      <c r="X142" s="20">
        <v>1.1399999999999999</v>
      </c>
      <c r="Y142" s="20">
        <v>1.1499999999999999</v>
      </c>
      <c r="Z142" s="20">
        <v>1.1599999999999999</v>
      </c>
      <c r="AA142" s="20">
        <v>20.190000000000001</v>
      </c>
      <c r="AB142" s="20">
        <v>0.10000000000000001</v>
      </c>
      <c r="AC142" s="20">
        <v>0.10000000000000001</v>
      </c>
      <c r="AD142" s="20">
        <v>0.10000000000000001</v>
      </c>
      <c r="AE142" s="20">
        <v>0.10000000000000001</v>
      </c>
      <c r="AF142" s="20">
        <v>5.0199999999999996</v>
      </c>
      <c r="AG142" s="20">
        <v>-0.76000000000000001</v>
      </c>
      <c r="AH142" s="20">
        <v>2.4900000000000002</v>
      </c>
    </row>
    <row r="143" spans="2:34" ht="13.5" customHeight="1">
      <c r="B143" s="3" t="s">
        <v>130</v>
      </c>
      <c r="C143" s="4" t="str">
        <f>B143</f>
        <v>(5906) IUT/ORDER BILLING</v>
      </c>
      <c r="D143" s="5"/>
      <c r="E143" s="5"/>
      <c r="F143" s="5"/>
      <c r="G143" s="14">
        <f>SUM(W143:AA143)</f>
        <v>0</v>
      </c>
      <c r="H143" s="17"/>
      <c r="I143" s="5"/>
      <c r="J143" s="86"/>
      <c r="K143" s="91"/>
      <c r="L143" s="4"/>
      <c r="M143" s="96"/>
      <c r="N143" s="4"/>
      <c r="O143" s="96"/>
      <c r="P143" s="91"/>
      <c r="Q143" s="91"/>
      <c r="R143" s="91"/>
      <c r="S143" s="91"/>
      <c r="T143" s="91"/>
      <c r="U143" s="91"/>
      <c r="V143" s="91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</row>
    <row r="144" spans="2:34" ht="13.5" customHeight="1">
      <c r="B144" s="3" t="s">
        <v>131</v>
      </c>
      <c r="C144" s="4" t="str">
        <f>B144</f>
        <v>(5908) IUT/MAINTENANCE</v>
      </c>
      <c r="D144" s="5"/>
      <c r="E144" s="5"/>
      <c r="F144" s="5"/>
      <c r="G144" s="14">
        <f>SUM(W144:AA144)</f>
        <v>0</v>
      </c>
      <c r="H144" s="17"/>
      <c r="I144" s="5"/>
      <c r="J144" s="86"/>
      <c r="K144" s="91"/>
      <c r="L144" s="4"/>
      <c r="M144" s="96"/>
      <c r="N144" s="4"/>
      <c r="O144" s="96"/>
      <c r="P144" s="91"/>
      <c r="Q144" s="91"/>
      <c r="R144" s="91"/>
      <c r="S144" s="91"/>
      <c r="T144" s="91"/>
      <c r="U144" s="91"/>
      <c r="V144" s="91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</row>
    <row r="145" spans="2:34" ht="13.5" customHeight="1">
      <c r="B145" s="3" t="s">
        <v>132</v>
      </c>
      <c r="C145" s="4" t="str">
        <f>B145</f>
        <v>(5909) IUT/DIST CTR</v>
      </c>
      <c r="D145" s="5"/>
      <c r="E145" s="5"/>
      <c r="F145" s="5"/>
      <c r="G145" s="14">
        <f>SUM(W145:AA145)</f>
        <v>0</v>
      </c>
      <c r="H145" s="17">
        <v>30</v>
      </c>
      <c r="I145" s="5"/>
      <c r="J145" s="86">
        <v>15</v>
      </c>
      <c r="K145" s="91">
        <v>0</v>
      </c>
      <c r="L145" s="4"/>
      <c r="M145" s="96"/>
      <c r="N145" s="4">
        <v>7</v>
      </c>
      <c r="O145" s="96"/>
      <c r="P145" s="91"/>
      <c r="Q145" s="91"/>
      <c r="R145" s="91"/>
      <c r="S145" s="91"/>
      <c r="T145" s="91"/>
      <c r="U145" s="91">
        <v>8</v>
      </c>
      <c r="V145" s="91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</row>
    <row r="146" spans="2:34" ht="13.5" customHeight="1">
      <c r="B146" s="3" t="s">
        <v>133</v>
      </c>
      <c r="C146" s="4" t="str">
        <f>B146</f>
        <v>(5910) IUT/REPRO CTR</v>
      </c>
      <c r="D146" s="5">
        <v>239.56</v>
      </c>
      <c r="E146" s="5">
        <v>250.90000000000001</v>
      </c>
      <c r="F146" s="5">
        <v>196.72</v>
      </c>
      <c r="G146" s="14">
        <f>SUM(W146:AA146)</f>
        <v>164.56</v>
      </c>
      <c r="H146" s="17">
        <v>300</v>
      </c>
      <c r="I146" s="5">
        <v>300</v>
      </c>
      <c r="J146" s="86">
        <v>300</v>
      </c>
      <c r="K146" s="91">
        <v>25</v>
      </c>
      <c r="L146" s="4">
        <v>25</v>
      </c>
      <c r="M146" s="96">
        <v>25</v>
      </c>
      <c r="N146" s="4">
        <v>25</v>
      </c>
      <c r="O146" s="96">
        <v>25</v>
      </c>
      <c r="P146" s="91">
        <v>25</v>
      </c>
      <c r="Q146" s="91">
        <v>25</v>
      </c>
      <c r="R146" s="91">
        <v>25</v>
      </c>
      <c r="S146" s="91">
        <v>25</v>
      </c>
      <c r="T146" s="91">
        <v>25</v>
      </c>
      <c r="U146" s="91">
        <v>25</v>
      </c>
      <c r="V146" s="91">
        <v>25</v>
      </c>
      <c r="W146" s="20">
        <v>61.630000000000003</v>
      </c>
      <c r="X146" s="20">
        <v>7.0899999999999999</v>
      </c>
      <c r="Y146" s="20">
        <v>61.719999999999999</v>
      </c>
      <c r="Z146" s="20">
        <v>16.219999999999999</v>
      </c>
      <c r="AA146" s="20">
        <v>17.899999999999999</v>
      </c>
      <c r="AB146" s="20">
        <v>1.96</v>
      </c>
      <c r="AC146" s="20">
        <v>8.3900000000000006</v>
      </c>
      <c r="AD146" s="20">
        <v>3.1699999999999999</v>
      </c>
      <c r="AE146" s="20"/>
      <c r="AF146" s="20"/>
      <c r="AG146" s="20">
        <v>71.609999999999999</v>
      </c>
      <c r="AH146" s="20">
        <v>1.21</v>
      </c>
    </row>
    <row r="147" spans="2:34" ht="13.5" customHeight="1">
      <c r="B147" s="3" t="s">
        <v>134</v>
      </c>
      <c r="C147" s="4" t="str">
        <f>B147</f>
        <v>(5912) IUT-Copyediting/Proofreading</v>
      </c>
      <c r="D147" s="5"/>
      <c r="E147" s="5"/>
      <c r="F147" s="5"/>
      <c r="G147" s="14">
        <f>SUM(W147:AA147)</f>
        <v>0</v>
      </c>
      <c r="H147" s="17"/>
      <c r="I147" s="5"/>
      <c r="J147" s="86"/>
      <c r="K147" s="91"/>
      <c r="L147" s="4"/>
      <c r="M147" s="96"/>
      <c r="N147" s="4"/>
      <c r="O147" s="96"/>
      <c r="P147" s="91"/>
      <c r="Q147" s="91"/>
      <c r="R147" s="91"/>
      <c r="S147" s="91"/>
      <c r="T147" s="91"/>
      <c r="U147" s="91"/>
      <c r="V147" s="91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</row>
    <row r="148" spans="2:34" ht="13.5" customHeight="1">
      <c r="B148" s="3" t="s">
        <v>135</v>
      </c>
      <c r="C148" s="4" t="str">
        <f>B148</f>
        <v>(5913) IUT-Composition/Alteration</v>
      </c>
      <c r="D148" s="5"/>
      <c r="E148" s="5"/>
      <c r="F148" s="5"/>
      <c r="G148" s="14">
        <f>SUM(W148:AA148)</f>
        <v>0</v>
      </c>
      <c r="H148" s="17"/>
      <c r="I148" s="5"/>
      <c r="J148" s="86"/>
      <c r="K148" s="91"/>
      <c r="L148" s="4"/>
      <c r="M148" s="96"/>
      <c r="N148" s="4"/>
      <c r="O148" s="96"/>
      <c r="P148" s="91"/>
      <c r="Q148" s="91"/>
      <c r="R148" s="91"/>
      <c r="S148" s="91"/>
      <c r="T148" s="91"/>
      <c r="U148" s="91"/>
      <c r="V148" s="91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</row>
    <row r="149" spans="2:34" ht="13.5" customHeight="1">
      <c r="B149" s="3" t="s">
        <v>136</v>
      </c>
      <c r="C149" s="4" t="str">
        <f>B149</f>
        <v>(5940) IUT/REGISTRATION PROCESSING</v>
      </c>
      <c r="D149" s="5"/>
      <c r="E149" s="5"/>
      <c r="F149" s="5"/>
      <c r="G149" s="14">
        <f>SUM(W149:AA149)</f>
        <v>0</v>
      </c>
      <c r="H149" s="17"/>
      <c r="I149" s="5"/>
      <c r="J149" s="86"/>
      <c r="K149" s="91"/>
      <c r="L149" s="4"/>
      <c r="M149" s="96"/>
      <c r="N149" s="4"/>
      <c r="O149" s="96"/>
      <c r="P149" s="91"/>
      <c r="Q149" s="91"/>
      <c r="R149" s="91"/>
      <c r="S149" s="91"/>
      <c r="T149" s="91"/>
      <c r="U149" s="91"/>
      <c r="V149" s="91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</row>
    <row r="150" spans="2:34" ht="13.5" customHeight="1">
      <c r="B150" s="3" t="s">
        <v>137</v>
      </c>
      <c r="C150" s="4" t="str">
        <f>B150</f>
        <v>(5941) IUT/CHOICE</v>
      </c>
      <c r="D150" s="5"/>
      <c r="E150" s="5"/>
      <c r="F150" s="5"/>
      <c r="G150" s="14">
        <f>SUM(W150:AA150)</f>
        <v>0</v>
      </c>
      <c r="H150" s="17"/>
      <c r="I150" s="5"/>
      <c r="J150" s="86"/>
      <c r="K150" s="91"/>
      <c r="L150" s="4"/>
      <c r="M150" s="96"/>
      <c r="N150" s="4"/>
      <c r="O150" s="96"/>
      <c r="P150" s="91"/>
      <c r="Q150" s="91"/>
      <c r="R150" s="91"/>
      <c r="S150" s="91"/>
      <c r="T150" s="91"/>
      <c r="U150" s="91"/>
      <c r="V150" s="91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</row>
    <row r="151" spans="2:34" ht="13.5" customHeight="1">
      <c r="B151" s="3" t="s">
        <v>138</v>
      </c>
      <c r="C151" s="4" t="str">
        <f>B151</f>
        <v>(5942) IUT/ADVERTISING</v>
      </c>
      <c r="D151" s="5"/>
      <c r="E151" s="5"/>
      <c r="F151" s="5"/>
      <c r="G151" s="14">
        <f>SUM(W151:AA151)</f>
        <v>0</v>
      </c>
      <c r="H151" s="17"/>
      <c r="I151" s="5"/>
      <c r="J151" s="86"/>
      <c r="K151" s="91"/>
      <c r="L151" s="4"/>
      <c r="M151" s="96"/>
      <c r="N151" s="4"/>
      <c r="O151" s="96"/>
      <c r="P151" s="91"/>
      <c r="Q151" s="91"/>
      <c r="R151" s="91"/>
      <c r="S151" s="91"/>
      <c r="T151" s="91"/>
      <c r="U151" s="91"/>
      <c r="V151" s="91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</row>
    <row r="152" spans="2:34" ht="13.5" customHeight="1">
      <c r="B152" s="3" t="s">
        <v>139</v>
      </c>
      <c r="C152" s="4" t="str">
        <f>B152</f>
        <v>(5999) IUT/MISC</v>
      </c>
      <c r="D152" s="5"/>
      <c r="E152" s="5"/>
      <c r="F152" s="5"/>
      <c r="G152" s="14">
        <f>SUM(W152:AA152)</f>
        <v>0</v>
      </c>
      <c r="H152" s="17"/>
      <c r="I152" s="5"/>
      <c r="J152" s="86"/>
      <c r="K152" s="91"/>
      <c r="L152" s="4"/>
      <c r="M152" s="96"/>
      <c r="N152" s="4"/>
      <c r="O152" s="96"/>
      <c r="P152" s="91"/>
      <c r="Q152" s="91"/>
      <c r="R152" s="91"/>
      <c r="S152" s="91"/>
      <c r="T152" s="91"/>
      <c r="U152" s="91"/>
      <c r="V152" s="91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</row>
    <row r="153" spans="2:34" ht="13.5" customHeight="1">
      <c r="B153" s="3" t="s">
        <v>140</v>
      </c>
      <c r="C153" s="4" t="str">
        <f>B153</f>
        <v>(5911) IUT/OVERHEAD</v>
      </c>
      <c r="D153" s="5"/>
      <c r="E153" s="5"/>
      <c r="F153" s="5"/>
      <c r="G153" s="14">
        <f>SUM(W153:AA153)</f>
        <v>0</v>
      </c>
      <c r="H153" s="17"/>
      <c r="I153" s="5"/>
      <c r="J153" s="86"/>
      <c r="K153" s="91"/>
      <c r="L153" s="4"/>
      <c r="M153" s="96"/>
      <c r="N153" s="4"/>
      <c r="O153" s="96"/>
      <c r="P153" s="91"/>
      <c r="Q153" s="91"/>
      <c r="R153" s="91"/>
      <c r="S153" s="91"/>
      <c r="T153" s="91"/>
      <c r="U153" s="91"/>
      <c r="V153" s="91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</row>
    <row r="154" spans="2:34" ht="13.5" customHeight="1">
      <c r="B154" s="3" t="s">
        <v>141</v>
      </c>
      <c r="C154" s="4" t="str">
        <f>B154</f>
        <v>(5998) IUT/ALLOCATIONS</v>
      </c>
      <c r="D154" s="5"/>
      <c r="E154" s="5"/>
      <c r="F154" s="5"/>
      <c r="G154" s="14">
        <f>SUM(W154:AA154)</f>
        <v>0</v>
      </c>
      <c r="H154" s="17"/>
      <c r="I154" s="5"/>
      <c r="J154" s="86"/>
      <c r="K154" s="91"/>
      <c r="L154" s="4"/>
      <c r="M154" s="96"/>
      <c r="N154" s="4"/>
      <c r="O154" s="96"/>
      <c r="P154" s="91"/>
      <c r="Q154" s="91"/>
      <c r="R154" s="91"/>
      <c r="S154" s="91"/>
      <c r="T154" s="91"/>
      <c r="U154" s="91"/>
      <c r="V154" s="91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</row>
    <row r="155" spans="2:34" ht="13.5" customHeight="1">
      <c r="B155" s="3" t="s">
        <v>142</v>
      </c>
      <c r="C155" s="4" t="str">
        <f>B155</f>
        <v>(5600) TAXES/INCOME</v>
      </c>
      <c r="D155" s="5"/>
      <c r="E155" s="5"/>
      <c r="F155" s="5"/>
      <c r="G155" s="14">
        <f>SUM(W155:AA155)</f>
        <v>0</v>
      </c>
      <c r="H155" s="17"/>
      <c r="I155" s="5"/>
      <c r="J155" s="86"/>
      <c r="K155" s="91"/>
      <c r="L155" s="4"/>
      <c r="M155" s="96"/>
      <c r="N155" s="4"/>
      <c r="O155" s="96"/>
      <c r="P155" s="91"/>
      <c r="Q155" s="91"/>
      <c r="R155" s="91"/>
      <c r="S155" s="91"/>
      <c r="T155" s="91"/>
      <c r="U155" s="91"/>
      <c r="V155" s="91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</row>
    <row r="156" spans="2:34" ht="13.5" customHeight="1">
      <c r="B156" s="7" t="s">
        <v>143</v>
      </c>
      <c r="C156" s="7" t="str">
        <f>B156</f>
        <v>(TEI) Total Expenses plus Taxes/Income</v>
      </c>
      <c r="D156" s="22">
        <v>171201.23000000001</v>
      </c>
      <c r="E156" s="22">
        <v>191549.47</v>
      </c>
      <c r="F156" s="22">
        <v>190830.51999999999</v>
      </c>
      <c r="G156" s="32">
        <f>SUM(W156:AA156)</f>
        <v>70043.220000000001</v>
      </c>
      <c r="H156" s="24">
        <v>191788</v>
      </c>
      <c r="I156" s="25">
        <v>194032.11554948401</v>
      </c>
      <c r="J156" s="26">
        <v>219409.357220376</v>
      </c>
      <c r="K156" s="27">
        <v>18278.241126428398</v>
      </c>
      <c r="L156" s="27">
        <v>20264.231905737899</v>
      </c>
      <c r="M156" s="27">
        <v>17191.745736773599</v>
      </c>
      <c r="N156" s="27">
        <v>18798.736516083201</v>
      </c>
      <c r="O156" s="27">
        <v>19233.184579738201</v>
      </c>
      <c r="P156" s="27">
        <v>17353.293984842399</v>
      </c>
      <c r="Q156" s="27">
        <v>20023.129877185998</v>
      </c>
      <c r="R156" s="27">
        <v>20023.129877185998</v>
      </c>
      <c r="S156" s="27">
        <v>18243.239282290298</v>
      </c>
      <c r="T156" s="22">
        <v>20148.129877185998</v>
      </c>
      <c r="U156" s="25">
        <v>20111.109877186002</v>
      </c>
      <c r="V156" s="27">
        <v>9741.1845797381702</v>
      </c>
      <c r="W156" s="21">
        <v>13855.959999999999</v>
      </c>
      <c r="X156" s="21">
        <v>12787.469999999999</v>
      </c>
      <c r="Y156" s="21">
        <v>14206.76</v>
      </c>
      <c r="Z156" s="21">
        <v>14854.48</v>
      </c>
      <c r="AA156" s="21">
        <v>14338.549999999999</v>
      </c>
      <c r="AB156" s="21">
        <v>13135.57</v>
      </c>
      <c r="AC156" s="21">
        <v>16703.310000000001</v>
      </c>
      <c r="AD156" s="21">
        <v>17276.639999999999</v>
      </c>
      <c r="AE156" s="21">
        <v>34333.870000000003</v>
      </c>
      <c r="AF156" s="21">
        <v>16697.68</v>
      </c>
      <c r="AG156" s="21">
        <v>15944.41</v>
      </c>
      <c r="AH156" s="21">
        <v>7414.7700000000004</v>
      </c>
    </row>
    <row r="157" spans="2:34" ht="13.5" customHeight="1">
      <c r="B157" s="3"/>
      <c r="D157" s="33"/>
      <c r="E157" s="33"/>
      <c r="F157" s="33"/>
      <c r="G157" s="34"/>
      <c r="H157" s="34"/>
      <c r="I157" s="33"/>
      <c r="J157" s="35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2:34" ht="13.5" customHeight="1">
      <c r="B158" s="7"/>
      <c r="C158" s="7" t="s">
        <v>175</v>
      </c>
      <c r="D158" s="36">
        <f>D47-D156</f>
        <v>-21611.380000000005</v>
      </c>
      <c r="E158" s="36">
        <f>E47-E156</f>
        <v>-51949.760000000009</v>
      </c>
      <c r="F158" s="36">
        <f>F47-F156</f>
        <v>-56242.959999999992</v>
      </c>
      <c r="G158" s="37">
        <f>G47-G156</f>
        <v>-11540.160000000003</v>
      </c>
      <c r="H158" s="38">
        <f>H47-H156</f>
        <v>-45030</v>
      </c>
      <c r="I158" s="39">
        <f>I47-I156</f>
        <v>-67032.115549484006</v>
      </c>
      <c r="J158" s="40">
        <f>J47-J156</f>
        <v>-97489.357220375998</v>
      </c>
      <c r="K158" s="41">
        <f>K47-K156</f>
        <v>-8118.2411264283983</v>
      </c>
      <c r="L158" s="41">
        <f>L47-L156</f>
        <v>-10104.231905737899</v>
      </c>
      <c r="M158" s="41">
        <f>M47-M156</f>
        <v>-7031.7457367735988</v>
      </c>
      <c r="N158" s="41">
        <f>N47-N156</f>
        <v>-8638.7365160832014</v>
      </c>
      <c r="O158" s="41">
        <f>O47-O156</f>
        <v>-9073.1845797382011</v>
      </c>
      <c r="P158" s="41">
        <f>P47-P156</f>
        <v>-7193.2939848423994</v>
      </c>
      <c r="Q158" s="41">
        <f>Q47-Q156</f>
        <v>-9863.1298771859983</v>
      </c>
      <c r="R158" s="41">
        <f>R47-R156</f>
        <v>-9863.1298771859983</v>
      </c>
      <c r="S158" s="41">
        <f>S47-S156</f>
        <v>-8083.2392822902984</v>
      </c>
      <c r="T158" s="36">
        <f>T47-T156</f>
        <v>-9988.1298771859983</v>
      </c>
      <c r="U158" s="39">
        <f>U47-U156</f>
        <v>-9951.1098771860015</v>
      </c>
      <c r="V158" s="41">
        <f>V47-V156</f>
        <v>418.81542026182979</v>
      </c>
    </row>
    <row r="159" spans="2:34" ht="13.5" customHeight="1"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2:34" ht="13.5" customHeight="1">
      <c r="B160" s="3" t="s">
        <v>144</v>
      </c>
      <c r="C160" s="42" t="str">
        <f>B160</f>
        <v>(3000) BEGINNING NET ASSETS</v>
      </c>
      <c r="D160" s="43">
        <v>389631.06</v>
      </c>
      <c r="E160" s="43">
        <v>407081.06</v>
      </c>
      <c r="F160" s="43">
        <v>398590.06</v>
      </c>
      <c r="G160" s="43">
        <v>407081.06</v>
      </c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20">
        <v>389631.06</v>
      </c>
      <c r="X160" s="20">
        <v>389631.06</v>
      </c>
      <c r="Y160" s="20">
        <v>407081.06</v>
      </c>
      <c r="Z160" s="20">
        <v>407081.06</v>
      </c>
      <c r="AA160" s="20">
        <v>407081.06</v>
      </c>
      <c r="AB160" s="20">
        <v>407081.06</v>
      </c>
      <c r="AC160" s="20">
        <v>407081.06</v>
      </c>
      <c r="AD160" s="20">
        <v>407081.06</v>
      </c>
      <c r="AE160" s="20">
        <v>407081.06</v>
      </c>
      <c r="AF160" s="20">
        <v>407081.06</v>
      </c>
      <c r="AG160" s="20">
        <v>407081.06</v>
      </c>
      <c r="AH160" s="20">
        <v>407081.06</v>
      </c>
    </row>
    <row r="161" spans="2:34" ht="13.5" customHeight="1">
      <c r="B161" s="3" t="s">
        <v>145</v>
      </c>
      <c r="C161" s="42" t="str">
        <f>B161</f>
        <v>(5900) Transfer To Endowment</v>
      </c>
      <c r="D161" s="43"/>
      <c r="E161" s="43"/>
      <c r="F161" s="43"/>
      <c r="G161" s="43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</row>
    <row r="162" spans="8:22" ht="13.5" customHeight="1">
      <c r="H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</row>
    <row r="163" spans="8:22" ht="13.5" customHeight="1">
      <c r="H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</row>
    <row r="164" spans="8:22" ht="13.5" customHeight="1">
      <c r="H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</row>
    <row r="165" spans="8:22" ht="14.25" customHeight="1">
      <c r="H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</row>
  </sheetData>
  <sheetProtection formatColumns="0"/>
  <mergeCells count="3">
    <mergeCell ref="D4:O4"/>
    <mergeCell ref="D5:T5"/>
    <mergeCell ref="D6:R6"/>
  </mergeCells>
  <conditionalFormatting sqref="D10">
    <cfRule type="cellIs" priority="1" dxfId="0" operator="greaterThan">
      <formula>1000</formula>
    </cfRule>
  </conditionalFormatting>
  <conditionalFormatting sqref="E10">
    <cfRule type="cellIs" priority="2" dxfId="0" operator="greaterThan">
      <formula>1000</formula>
    </cfRule>
  </conditionalFormatting>
  <conditionalFormatting sqref="F10">
    <cfRule type="cellIs" priority="3" dxfId="0" operator="greaterThan">
      <formula>1000</formula>
    </cfRule>
  </conditionalFormatting>
  <conditionalFormatting sqref="G10">
    <cfRule type="cellIs" priority="4" dxfId="0" operator="greaterThan">
      <formula>1000</formula>
    </cfRule>
  </conditionalFormatting>
  <conditionalFormatting sqref="H10">
    <cfRule type="cellIs" priority="5" dxfId="0" operator="greaterThan">
      <formula>1000</formula>
    </cfRule>
  </conditionalFormatting>
  <conditionalFormatting sqref="I10">
    <cfRule type="cellIs" priority="6" dxfId="0" operator="greaterThan">
      <formula>1000</formula>
    </cfRule>
  </conditionalFormatting>
  <conditionalFormatting sqref="J10">
    <cfRule type="cellIs" priority="7" dxfId="0" operator="greaterThan">
      <formula>1000</formula>
    </cfRule>
  </conditionalFormatting>
  <conditionalFormatting sqref="K10">
    <cfRule type="cellIs" priority="8" dxfId="0" operator="greaterThan">
      <formula>1000</formula>
    </cfRule>
  </conditionalFormatting>
  <conditionalFormatting sqref="L10">
    <cfRule type="cellIs" priority="9" dxfId="0" operator="greaterThan">
      <formula>1000</formula>
    </cfRule>
  </conditionalFormatting>
  <conditionalFormatting sqref="M10">
    <cfRule type="cellIs" priority="10" dxfId="0" operator="greaterThan">
      <formula>1000</formula>
    </cfRule>
  </conditionalFormatting>
  <conditionalFormatting sqref="N10">
    <cfRule type="cellIs" priority="11" dxfId="0" operator="greaterThan">
      <formula>1000</formula>
    </cfRule>
  </conditionalFormatting>
  <conditionalFormatting sqref="O10">
    <cfRule type="cellIs" priority="12" dxfId="0" operator="greaterThan">
      <formula>1000</formula>
    </cfRule>
  </conditionalFormatting>
  <conditionalFormatting sqref="P10">
    <cfRule type="cellIs" priority="13" dxfId="0" operator="greaterThan">
      <formula>1000</formula>
    </cfRule>
  </conditionalFormatting>
  <conditionalFormatting sqref="Q10">
    <cfRule type="cellIs" priority="14" dxfId="0" operator="greaterThan">
      <formula>1000</formula>
    </cfRule>
  </conditionalFormatting>
  <conditionalFormatting sqref="R10">
    <cfRule type="cellIs" priority="15" dxfId="0" operator="greaterThan">
      <formula>1000</formula>
    </cfRule>
  </conditionalFormatting>
  <conditionalFormatting sqref="S10">
    <cfRule type="cellIs" priority="16" dxfId="0" operator="greaterThan">
      <formula>1000</formula>
    </cfRule>
  </conditionalFormatting>
  <conditionalFormatting sqref="T10">
    <cfRule type="cellIs" priority="17" dxfId="0" operator="greaterThan">
      <formula>1000</formula>
    </cfRule>
  </conditionalFormatting>
  <conditionalFormatting sqref="U10">
    <cfRule type="cellIs" priority="18" dxfId="0" operator="greaterThan">
      <formula>1000</formula>
    </cfRule>
  </conditionalFormatting>
  <conditionalFormatting sqref="V10">
    <cfRule type="cellIs" priority="19" dxfId="0" operator="greaterThan">
      <formula>1000</formula>
    </cfRule>
  </conditionalFormatting>
  <conditionalFormatting sqref="D10">
    <cfRule type="cellIs" priority="20" dxfId="0" operator="greaterThan">
      <formula>1000</formula>
    </cfRule>
  </conditionalFormatting>
  <conditionalFormatting sqref="E10">
    <cfRule type="cellIs" priority="21" dxfId="0" operator="greaterThan">
      <formula>1000</formula>
    </cfRule>
  </conditionalFormatting>
  <conditionalFormatting sqref="F10">
    <cfRule type="cellIs" priority="22" dxfId="0" operator="greaterThan">
      <formula>1000</formula>
    </cfRule>
  </conditionalFormatting>
  <conditionalFormatting sqref="G10">
    <cfRule type="cellIs" priority="23" dxfId="0" operator="greaterThan">
      <formula>1000</formula>
    </cfRule>
  </conditionalFormatting>
  <conditionalFormatting sqref="H10">
    <cfRule type="cellIs" priority="24" dxfId="0" operator="greaterThan">
      <formula>1000</formula>
    </cfRule>
  </conditionalFormatting>
  <conditionalFormatting sqref="I10">
    <cfRule type="cellIs" priority="25" dxfId="0" operator="greaterThan">
      <formula>1000</formula>
    </cfRule>
  </conditionalFormatting>
  <conditionalFormatting sqref="J10">
    <cfRule type="cellIs" priority="26" dxfId="0" operator="greaterThan">
      <formula>1000</formula>
    </cfRule>
  </conditionalFormatting>
  <conditionalFormatting sqref="K10">
    <cfRule type="cellIs" priority="27" dxfId="0" operator="greaterThan">
      <formula>1000</formula>
    </cfRule>
  </conditionalFormatting>
  <conditionalFormatting sqref="L10">
    <cfRule type="cellIs" priority="28" dxfId="0" operator="greaterThan">
      <formula>1000</formula>
    </cfRule>
  </conditionalFormatting>
  <conditionalFormatting sqref="M10">
    <cfRule type="cellIs" priority="29" dxfId="0" operator="greaterThan">
      <formula>1000</formula>
    </cfRule>
  </conditionalFormatting>
  <conditionalFormatting sqref="N10">
    <cfRule type="cellIs" priority="30" dxfId="0" operator="greaterThan">
      <formula>1000</formula>
    </cfRule>
  </conditionalFormatting>
  <conditionalFormatting sqref="O10">
    <cfRule type="cellIs" priority="31" dxfId="0" operator="greaterThan">
      <formula>1000</formula>
    </cfRule>
  </conditionalFormatting>
  <conditionalFormatting sqref="P10">
    <cfRule type="cellIs" priority="32" dxfId="0" operator="greaterThan">
      <formula>1000</formula>
    </cfRule>
  </conditionalFormatting>
  <conditionalFormatting sqref="Q10">
    <cfRule type="cellIs" priority="33" dxfId="0" operator="greaterThan">
      <formula>1000</formula>
    </cfRule>
  </conditionalFormatting>
  <conditionalFormatting sqref="R10">
    <cfRule type="cellIs" priority="34" dxfId="0" operator="greaterThan">
      <formula>1000</formula>
    </cfRule>
  </conditionalFormatting>
  <conditionalFormatting sqref="S10">
    <cfRule type="cellIs" priority="35" dxfId="0" operator="greaterThan">
      <formula>1000</formula>
    </cfRule>
  </conditionalFormatting>
  <conditionalFormatting sqref="T10">
    <cfRule type="cellIs" priority="36" dxfId="0" operator="greaterThan">
      <formula>1000</formula>
    </cfRule>
  </conditionalFormatting>
  <conditionalFormatting sqref="U10">
    <cfRule type="cellIs" priority="37" dxfId="0" operator="greaterThan">
      <formula>1000</formula>
    </cfRule>
  </conditionalFormatting>
  <conditionalFormatting sqref="V10">
    <cfRule type="cellIs" priority="38" dxfId="0" operator="greaterThan">
      <formula>1000</formula>
    </cfRule>
  </conditionalFormatting>
  <printOptions gridLines="1" horizontalCentered="1"/>
  <pageMargins left="0" right="0" top="1" bottom="1" header="0.5" footer="0.5"/>
  <pageSetup fitToHeight="10" orientation="landscape" pageOrder="overThenDown" paperSize="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5"/>
  <sheetViews>
    <sheetView workbookViewId="0" topLeftCell="A1">
      <pane xSplit="3" ySplit="10" topLeftCell="D11" activePane="bottomRight" state="frozen"/>
      <selection pane="topLeft" activeCell="A1" sqref="A1"/>
      <selection pane="bottomLeft" activeCell="A11" sqref="A11"/>
      <selection pane="topRight" activeCell="D1" sqref="D1"/>
      <selection pane="bottomRight" activeCell="D11" sqref="D11"/>
    </sheetView>
  </sheetViews>
  <sheetFormatPr defaultColWidth="10.0042857142857" defaultRowHeight="13.5" customHeight="1"/>
  <cols>
    <col min="1" max="1" width="9.28571428571429" style="3" customWidth="1"/>
    <col min="2" max="2" width="9.14285714285714" style="3" hidden="1" customWidth="1"/>
    <col min="3" max="3" width="45.7142857142857" style="3" customWidth="1"/>
    <col min="4" max="4" width="12.8571428571429" style="3" customWidth="1"/>
    <col min="5" max="5" width="13.7142857142857" style="3" customWidth="1"/>
    <col min="6" max="6" width="14" style="3" customWidth="1"/>
    <col min="7" max="8" width="9.14285714285714" style="3" hidden="1" customWidth="1"/>
    <col min="9" max="9" width="13.1428571428571" style="3" customWidth="1"/>
    <col min="10" max="10" width="17.8571428571429" style="3" customWidth="1"/>
    <col min="11" max="11" width="18.7142857142857" style="3" customWidth="1"/>
    <col min="12" max="17" width="15.8571428571429" style="3" customWidth="1"/>
    <col min="18" max="18" width="14.1428571428571" style="3" customWidth="1"/>
    <col min="19" max="19" width="14.2857142857143" style="3" customWidth="1"/>
    <col min="20" max="20" width="13.1428571428571" style="3" customWidth="1"/>
    <col min="21" max="21" width="14.7142857142857" style="3" customWidth="1"/>
    <col min="22" max="22" width="15" style="3" customWidth="1"/>
    <col min="23" max="34" width="9.14285714285714" style="3" hidden="1" customWidth="1"/>
    <col min="35" max="36" width="9.28571428571429" style="3" customWidth="1"/>
    <col min="37" max="16384" width="9.14285714285714" style="2" customWidth="1"/>
  </cols>
  <sheetData>
    <row r="1" spans="8:22" ht="12.75" customHeight="1">
      <c r="H1" s="45"/>
      <c r="J1" s="54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3:35" ht="27" customHeight="1">
      <c r="C2" s="46" t="s">
        <v>176</v>
      </c>
      <c r="D2" s="48"/>
      <c r="E2" s="48"/>
      <c r="F2" s="48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5" t="s">
        <v>187</v>
      </c>
    </row>
    <row r="3" spans="3:22" ht="28.5" customHeight="1">
      <c r="C3" s="47" t="str">
        <f>"Fiscal Year "&amp;J7</f>
        <v>Fiscal Year 2020 Budget</v>
      </c>
      <c r="D3" s="49"/>
      <c r="E3" s="53"/>
      <c r="F3" s="53"/>
      <c r="G3" s="53"/>
      <c r="H3" s="53"/>
      <c r="J3" s="54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3:35" ht="14.25" customHeight="1">
      <c r="C4" s="48" t="s">
        <v>177</v>
      </c>
      <c r="D4" s="50" t="s">
        <v>180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4"/>
      <c r="Q4" s="54"/>
      <c r="R4" s="54"/>
      <c r="S4" s="54"/>
      <c r="T4" s="54"/>
      <c r="U4" s="45"/>
      <c r="V4" s="45"/>
      <c r="AI4" s="45" t="s">
        <v>211</v>
      </c>
    </row>
    <row r="5" spans="3:22" ht="14.25" customHeight="1">
      <c r="C5" s="48" t="s">
        <v>215</v>
      </c>
      <c r="D5" s="65" t="s">
        <v>181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45"/>
      <c r="V5" s="45"/>
    </row>
    <row r="6" spans="4:22" ht="12.75" customHeight="1">
      <c r="D6" s="58" t="s">
        <v>201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4"/>
      <c r="T6" s="54"/>
      <c r="U6" s="45"/>
      <c r="V6" s="45"/>
    </row>
    <row r="7" spans="1:36" ht="35.25" customHeight="1">
      <c r="A7" s="44"/>
      <c r="B7" s="45"/>
      <c r="C7" s="44" t="s">
        <v>179</v>
      </c>
      <c r="D7" s="66" t="s">
        <v>182</v>
      </c>
      <c r="E7" s="66" t="s">
        <v>183</v>
      </c>
      <c r="F7" s="66" t="s">
        <v>184</v>
      </c>
      <c r="G7" s="71" t="s">
        <v>185</v>
      </c>
      <c r="H7" s="56" t="s">
        <v>186</v>
      </c>
      <c r="I7" s="66" t="str">
        <f>I9&amp;" "&amp;"Budget"</f>
        <v>2019 Budget</v>
      </c>
      <c r="J7" s="84" t="str">
        <f>J9&amp;" "&amp;$J$8</f>
        <v>2020 Budget</v>
      </c>
      <c r="K7" s="90" t="str">
        <f>K9&amp;" "&amp;$J$8</f>
        <v>September 2019 Budget</v>
      </c>
      <c r="L7" s="90" t="str">
        <f>L9&amp;" "&amp;$J$8</f>
        <v>October 2019 Budget</v>
      </c>
      <c r="M7" s="90" t="str">
        <f>M9&amp;" "&amp;$J$8</f>
        <v>November 2019 Budget</v>
      </c>
      <c r="N7" s="90" t="str">
        <f>N9&amp;" "&amp;$J$8</f>
        <v>December 2019 Budget</v>
      </c>
      <c r="O7" s="90" t="str">
        <f>O9&amp;" "&amp;$J$8</f>
        <v>January 2020 Budget</v>
      </c>
      <c r="P7" s="90" t="str">
        <f>P9&amp;" "&amp;$J$8</f>
        <v>February 2020 Budget</v>
      </c>
      <c r="Q7" s="90" t="str">
        <f>Q9&amp;" "&amp;$J$8</f>
        <v>March 2020 Budget</v>
      </c>
      <c r="R7" s="90" t="str">
        <f>R9&amp;" "&amp;$J$8</f>
        <v>April 2020 Budget</v>
      </c>
      <c r="S7" s="90" t="str">
        <f>S9&amp;" "&amp;$J$8</f>
        <v>May 2020 Budget</v>
      </c>
      <c r="T7" s="90" t="str">
        <f>T9&amp;" "&amp;$J$8</f>
        <v>June 2020 Budget</v>
      </c>
      <c r="U7" s="90" t="str">
        <f>U9&amp;" "&amp;$J$8</f>
        <v>July 2020 Budget</v>
      </c>
      <c r="V7" s="90" t="str">
        <f>V9&amp;" "&amp;$J$8</f>
        <v>August 2020 Budget</v>
      </c>
      <c r="W7" s="61" t="s">
        <v>189</v>
      </c>
      <c r="X7" s="61" t="s">
        <v>190</v>
      </c>
      <c r="Y7" s="61" t="s">
        <v>191</v>
      </c>
      <c r="Z7" s="61" t="s">
        <v>192</v>
      </c>
      <c r="AA7" s="61" t="s">
        <v>193</v>
      </c>
      <c r="AB7" s="61" t="s">
        <v>194</v>
      </c>
      <c r="AC7" s="61" t="s">
        <v>195</v>
      </c>
      <c r="AD7" s="61" t="s">
        <v>196</v>
      </c>
      <c r="AE7" s="61" t="s">
        <v>197</v>
      </c>
      <c r="AF7" s="61" t="s">
        <v>198</v>
      </c>
      <c r="AG7" s="61" t="s">
        <v>199</v>
      </c>
      <c r="AH7" s="61" t="s">
        <v>200</v>
      </c>
      <c r="AI7" s="44"/>
      <c r="AJ7" s="44"/>
    </row>
    <row r="8" spans="1:36" ht="13.5" hidden="1">
      <c r="A8" s="44"/>
      <c r="B8" s="44"/>
      <c r="C8" s="9"/>
      <c r="D8" s="67" t="s">
        <v>146</v>
      </c>
      <c r="E8" s="67" t="s">
        <v>146</v>
      </c>
      <c r="F8" s="67" t="s">
        <v>146</v>
      </c>
      <c r="G8" s="72" t="s">
        <v>146</v>
      </c>
      <c r="H8" s="79" t="s">
        <v>147</v>
      </c>
      <c r="I8" s="67" t="s">
        <v>148</v>
      </c>
      <c r="J8" s="85" t="s">
        <v>148</v>
      </c>
      <c r="K8" s="67" t="s">
        <v>148</v>
      </c>
      <c r="L8" s="67" t="s">
        <v>148</v>
      </c>
      <c r="M8" s="67" t="s">
        <v>148</v>
      </c>
      <c r="N8" s="67" t="s">
        <v>148</v>
      </c>
      <c r="O8" s="67" t="s">
        <v>148</v>
      </c>
      <c r="P8" s="67" t="s">
        <v>148</v>
      </c>
      <c r="Q8" s="67" t="s">
        <v>148</v>
      </c>
      <c r="R8" s="67" t="s">
        <v>148</v>
      </c>
      <c r="S8" s="67" t="s">
        <v>148</v>
      </c>
      <c r="T8" s="67" t="s">
        <v>148</v>
      </c>
      <c r="U8" s="67" t="s">
        <v>148</v>
      </c>
      <c r="V8" s="67" t="s">
        <v>148</v>
      </c>
      <c r="W8" s="3" t="s">
        <v>146</v>
      </c>
      <c r="X8" s="3" t="s">
        <v>146</v>
      </c>
      <c r="Y8" s="3" t="s">
        <v>146</v>
      </c>
      <c r="Z8" s="3" t="s">
        <v>146</v>
      </c>
      <c r="AA8" s="3" t="s">
        <v>146</v>
      </c>
      <c r="AB8" s="3" t="s">
        <v>146</v>
      </c>
      <c r="AC8" s="3" t="s">
        <v>146</v>
      </c>
      <c r="AD8" s="3" t="s">
        <v>146</v>
      </c>
      <c r="AE8" s="3" t="s">
        <v>146</v>
      </c>
      <c r="AF8" s="3" t="s">
        <v>146</v>
      </c>
      <c r="AG8" s="3" t="s">
        <v>146</v>
      </c>
      <c r="AH8" s="3" t="s">
        <v>146</v>
      </c>
      <c r="AI8" s="44"/>
      <c r="AJ8" s="44"/>
    </row>
    <row r="9" spans="1:36" ht="13.5" hidden="1">
      <c r="A9" s="44"/>
      <c r="B9" s="44"/>
      <c r="C9" s="9"/>
      <c r="D9" s="67">
        <v>2016</v>
      </c>
      <c r="E9" s="67">
        <v>2017</v>
      </c>
      <c r="F9" s="67">
        <v>2018</v>
      </c>
      <c r="G9" s="72">
        <v>1</v>
      </c>
      <c r="H9" s="79">
        <v>2017</v>
      </c>
      <c r="I9" s="67">
        <v>2019</v>
      </c>
      <c r="J9" s="85">
        <v>2020</v>
      </c>
      <c r="K9" s="67" t="s">
        <v>149</v>
      </c>
      <c r="L9" s="67" t="s">
        <v>150</v>
      </c>
      <c r="M9" s="67" t="s">
        <v>151</v>
      </c>
      <c r="N9" s="67" t="s">
        <v>152</v>
      </c>
      <c r="O9" s="67" t="s">
        <v>153</v>
      </c>
      <c r="P9" s="67" t="s">
        <v>154</v>
      </c>
      <c r="Q9" s="67" t="s">
        <v>155</v>
      </c>
      <c r="R9" s="67" t="s">
        <v>156</v>
      </c>
      <c r="S9" s="67" t="s">
        <v>157</v>
      </c>
      <c r="T9" s="67" t="s">
        <v>158</v>
      </c>
      <c r="U9" s="67" t="s">
        <v>159</v>
      </c>
      <c r="V9" s="67" t="s">
        <v>160</v>
      </c>
      <c r="W9" s="3" t="s">
        <v>161</v>
      </c>
      <c r="X9" s="3" t="s">
        <v>162</v>
      </c>
      <c r="Y9" s="3" t="s">
        <v>163</v>
      </c>
      <c r="Z9" s="3" t="s">
        <v>164</v>
      </c>
      <c r="AA9" s="3" t="s">
        <v>165</v>
      </c>
      <c r="AB9" s="3" t="s">
        <v>166</v>
      </c>
      <c r="AC9" s="3" t="s">
        <v>167</v>
      </c>
      <c r="AD9" s="3" t="s">
        <v>168</v>
      </c>
      <c r="AE9" s="3" t="s">
        <v>169</v>
      </c>
      <c r="AF9" s="3" t="s">
        <v>170</v>
      </c>
      <c r="AG9" s="3" t="s">
        <v>171</v>
      </c>
      <c r="AH9" s="3" t="s">
        <v>172</v>
      </c>
      <c r="AI9" s="44"/>
      <c r="AJ9" s="44"/>
    </row>
    <row r="10" spans="2:34" ht="13.5" hidden="1">
      <c r="B10" s="4"/>
      <c r="C10" s="4"/>
      <c r="D10" s="5"/>
      <c r="E10" s="5"/>
      <c r="F10" s="5"/>
      <c r="G10" s="14"/>
      <c r="H10" s="15"/>
      <c r="I10" s="5"/>
      <c r="J10" s="1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34" ht="14.25" customHeight="1">
      <c r="B11" s="4" t="s">
        <v>0</v>
      </c>
      <c r="C11" s="4" t="str">
        <f>B11</f>
        <v>(4000) DUES/PERSONAL</v>
      </c>
      <c r="D11" s="5"/>
      <c r="E11" s="5"/>
      <c r="F11" s="5"/>
      <c r="G11" s="14">
        <f>SUM(W11:AA11)</f>
        <v>0</v>
      </c>
      <c r="H11" s="17"/>
      <c r="I11" s="5"/>
      <c r="J11" s="86"/>
      <c r="K11" s="91"/>
      <c r="L11" s="4"/>
      <c r="M11" s="96"/>
      <c r="N11" s="4"/>
      <c r="O11" s="96"/>
      <c r="P11" s="91"/>
      <c r="Q11" s="91"/>
      <c r="R11" s="91"/>
      <c r="S11" s="91"/>
      <c r="T11" s="91"/>
      <c r="U11" s="91"/>
      <c r="V11" s="91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2:34" ht="14.25" customHeight="1">
      <c r="B12" s="4" t="s">
        <v>1</v>
      </c>
      <c r="C12" s="4" t="str">
        <f>B12</f>
        <v>(4001) DUES/ORGANIZATIONAL</v>
      </c>
      <c r="D12" s="5"/>
      <c r="E12" s="5"/>
      <c r="F12" s="5"/>
      <c r="G12" s="14">
        <f>SUM(W12:AA12)</f>
        <v>0</v>
      </c>
      <c r="H12" s="17"/>
      <c r="I12" s="5"/>
      <c r="J12" s="86"/>
      <c r="K12" s="91"/>
      <c r="L12" s="4"/>
      <c r="M12" s="96"/>
      <c r="N12" s="4"/>
      <c r="O12" s="96"/>
      <c r="P12" s="91"/>
      <c r="Q12" s="91"/>
      <c r="R12" s="91"/>
      <c r="S12" s="91"/>
      <c r="T12" s="91"/>
      <c r="U12" s="91"/>
      <c r="V12" s="9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2:34" ht="14.25" customHeight="1">
      <c r="B13" s="4" t="s">
        <v>2</v>
      </c>
      <c r="C13" s="4" t="str">
        <f>B13</f>
        <v>(4002) DUES/SPECIAL</v>
      </c>
      <c r="D13" s="5"/>
      <c r="E13" s="5"/>
      <c r="F13" s="5"/>
      <c r="G13" s="14">
        <f>SUM(W13:AA13)</f>
        <v>0</v>
      </c>
      <c r="H13" s="17"/>
      <c r="I13" s="5"/>
      <c r="J13" s="86"/>
      <c r="K13" s="91"/>
      <c r="L13" s="4"/>
      <c r="M13" s="96"/>
      <c r="N13" s="4"/>
      <c r="O13" s="96"/>
      <c r="P13" s="91"/>
      <c r="Q13" s="91"/>
      <c r="R13" s="91"/>
      <c r="S13" s="91"/>
      <c r="T13" s="91"/>
      <c r="U13" s="91"/>
      <c r="V13" s="9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2:34" ht="14.25" customHeight="1">
      <c r="B14" s="4" t="s">
        <v>3</v>
      </c>
      <c r="C14" s="4" t="str">
        <f>B14</f>
        <v>(4003) DUES/LIFE MEMBERS-CURRENT</v>
      </c>
      <c r="D14" s="5"/>
      <c r="E14" s="5"/>
      <c r="F14" s="5"/>
      <c r="G14" s="14">
        <f>SUM(W14:AA14)</f>
        <v>0</v>
      </c>
      <c r="H14" s="17"/>
      <c r="I14" s="5"/>
      <c r="J14" s="86"/>
      <c r="K14" s="91"/>
      <c r="L14" s="4"/>
      <c r="M14" s="96"/>
      <c r="N14" s="4"/>
      <c r="O14" s="96"/>
      <c r="P14" s="91"/>
      <c r="Q14" s="91"/>
      <c r="R14" s="91"/>
      <c r="S14" s="91"/>
      <c r="T14" s="91"/>
      <c r="U14" s="91"/>
      <c r="V14" s="9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2:34" ht="14.25" customHeight="1">
      <c r="B15" s="4" t="s">
        <v>4</v>
      </c>
      <c r="C15" s="4" t="str">
        <f>B15</f>
        <v>(4004) DUES/CNTNUNG MBRS &amp; DIV TRFR</v>
      </c>
      <c r="D15" s="5"/>
      <c r="E15" s="5"/>
      <c r="F15" s="5"/>
      <c r="G15" s="14">
        <f>SUM(W15:AA15)</f>
        <v>0</v>
      </c>
      <c r="H15" s="17"/>
      <c r="I15" s="5"/>
      <c r="J15" s="86"/>
      <c r="K15" s="91"/>
      <c r="L15" s="4"/>
      <c r="M15" s="96"/>
      <c r="N15" s="4"/>
      <c r="O15" s="96"/>
      <c r="P15" s="91"/>
      <c r="Q15" s="91"/>
      <c r="R15" s="91"/>
      <c r="S15" s="91"/>
      <c r="T15" s="91"/>
      <c r="U15" s="91"/>
      <c r="V15" s="91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2:34" ht="15" customHeight="1">
      <c r="B16" s="3" t="s">
        <v>5</v>
      </c>
      <c r="C16" s="4" t="str">
        <f>B16</f>
        <v>(4100) SALES/BOOKS</v>
      </c>
      <c r="D16" s="5"/>
      <c r="E16" s="5"/>
      <c r="F16" s="5"/>
      <c r="G16" s="14">
        <f>SUM(W16:AA16)</f>
        <v>0</v>
      </c>
      <c r="H16" s="17"/>
      <c r="I16" s="5"/>
      <c r="J16" s="86"/>
      <c r="K16" s="91"/>
      <c r="L16" s="4"/>
      <c r="M16" s="96"/>
      <c r="N16" s="4"/>
      <c r="O16" s="96"/>
      <c r="P16" s="91"/>
      <c r="Q16" s="91"/>
      <c r="R16" s="91"/>
      <c r="S16" s="91"/>
      <c r="T16" s="91"/>
      <c r="U16" s="91"/>
      <c r="V16" s="91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2:34" ht="13.5" hidden="1">
      <c r="B17" s="3" t="s">
        <v>6</v>
      </c>
      <c r="C17" s="4" t="str">
        <f>B17</f>
        <v>(4600) ASSETS RELEASED FROM RESTRICTION</v>
      </c>
      <c r="D17" s="5"/>
      <c r="E17" s="5"/>
      <c r="F17" s="5"/>
      <c r="G17" s="14">
        <f>SUM(W17:AA17)</f>
        <v>0</v>
      </c>
      <c r="H17" s="17"/>
      <c r="I17" s="5"/>
      <c r="J17" s="86"/>
      <c r="K17" s="91"/>
      <c r="L17" s="4"/>
      <c r="M17" s="96"/>
      <c r="N17" s="4"/>
      <c r="O17" s="96"/>
      <c r="P17" s="91"/>
      <c r="Q17" s="91"/>
      <c r="R17" s="91"/>
      <c r="S17" s="91"/>
      <c r="T17" s="91"/>
      <c r="U17" s="91"/>
      <c r="V17" s="91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2:34" ht="14.25" customHeight="1">
      <c r="B18" s="3" t="s">
        <v>7</v>
      </c>
      <c r="C18" s="4" t="str">
        <f>B18</f>
        <v>(4601) RETURNS/CREDITS</v>
      </c>
      <c r="D18" s="5"/>
      <c r="E18" s="5"/>
      <c r="F18" s="5"/>
      <c r="G18" s="14">
        <f>SUM(W18:AA18)</f>
        <v>0</v>
      </c>
      <c r="H18" s="17"/>
      <c r="I18" s="5"/>
      <c r="J18" s="86"/>
      <c r="K18" s="91"/>
      <c r="L18" s="4"/>
      <c r="M18" s="96"/>
      <c r="N18" s="4"/>
      <c r="O18" s="96"/>
      <c r="P18" s="91"/>
      <c r="Q18" s="91"/>
      <c r="R18" s="91"/>
      <c r="S18" s="91"/>
      <c r="T18" s="91"/>
      <c r="U18" s="91"/>
      <c r="V18" s="91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2:34" ht="15" customHeight="1">
      <c r="B19" s="3" t="s">
        <v>8</v>
      </c>
      <c r="C19" s="4" t="str">
        <f>B19</f>
        <v>(4602) SALES/BOOKS-DISCOUNT</v>
      </c>
      <c r="D19" s="5"/>
      <c r="E19" s="5"/>
      <c r="F19" s="5"/>
      <c r="G19" s="14">
        <f>SUM(W19:AA19)</f>
        <v>0</v>
      </c>
      <c r="H19" s="17"/>
      <c r="I19" s="5"/>
      <c r="J19" s="86"/>
      <c r="K19" s="91"/>
      <c r="L19" s="4"/>
      <c r="M19" s="96"/>
      <c r="N19" s="4"/>
      <c r="O19" s="96"/>
      <c r="P19" s="91"/>
      <c r="Q19" s="91"/>
      <c r="R19" s="91"/>
      <c r="S19" s="91"/>
      <c r="T19" s="91"/>
      <c r="U19" s="91"/>
      <c r="V19" s="9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2:34" ht="15" customHeight="1">
      <c r="B20" s="4" t="s">
        <v>9</v>
      </c>
      <c r="C20" s="4" t="str">
        <f>B20</f>
        <v>(4101) SALES/PAMPHLETS</v>
      </c>
      <c r="D20" s="5"/>
      <c r="E20" s="5"/>
      <c r="F20" s="5"/>
      <c r="G20" s="14">
        <f>SUM(W20:AA20)</f>
        <v>0</v>
      </c>
      <c r="H20" s="17"/>
      <c r="I20" s="5"/>
      <c r="J20" s="86"/>
      <c r="K20" s="91"/>
      <c r="L20" s="4"/>
      <c r="M20" s="96"/>
      <c r="N20" s="4"/>
      <c r="O20" s="96"/>
      <c r="P20" s="91"/>
      <c r="Q20" s="91"/>
      <c r="R20" s="91"/>
      <c r="S20" s="91"/>
      <c r="T20" s="91"/>
      <c r="U20" s="91"/>
      <c r="V20" s="9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2:34" ht="15" customHeight="1">
      <c r="B21" s="4" t="s">
        <v>10</v>
      </c>
      <c r="C21" s="4" t="str">
        <f>B21</f>
        <v>(4102) SALES - AUDIOVISUAL</v>
      </c>
      <c r="D21" s="5"/>
      <c r="E21" s="5"/>
      <c r="F21" s="5"/>
      <c r="G21" s="14">
        <f>SUM(W21:AA21)</f>
        <v>0</v>
      </c>
      <c r="H21" s="17"/>
      <c r="I21" s="5"/>
      <c r="J21" s="86"/>
      <c r="K21" s="91"/>
      <c r="L21" s="4"/>
      <c r="M21" s="96"/>
      <c r="N21" s="4"/>
      <c r="O21" s="96"/>
      <c r="P21" s="91"/>
      <c r="Q21" s="91"/>
      <c r="R21" s="91"/>
      <c r="S21" s="91"/>
      <c r="T21" s="91"/>
      <c r="U21" s="91"/>
      <c r="V21" s="91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2:34" ht="15" customHeight="1">
      <c r="B22" s="4" t="s">
        <v>11</v>
      </c>
      <c r="C22" s="4" t="str">
        <f>B22</f>
        <v>(4103) SALES - ONLINE</v>
      </c>
      <c r="D22" s="5"/>
      <c r="E22" s="5"/>
      <c r="F22" s="5"/>
      <c r="G22" s="14">
        <f>SUM(W22:AA22)</f>
        <v>0</v>
      </c>
      <c r="H22" s="17"/>
      <c r="I22" s="5"/>
      <c r="J22" s="86"/>
      <c r="K22" s="91"/>
      <c r="L22" s="4"/>
      <c r="M22" s="96"/>
      <c r="N22" s="4"/>
      <c r="O22" s="96"/>
      <c r="P22" s="91"/>
      <c r="Q22" s="91"/>
      <c r="R22" s="91"/>
      <c r="S22" s="91"/>
      <c r="T22" s="91"/>
      <c r="U22" s="91"/>
      <c r="V22" s="9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2:34" ht="15" customHeight="1">
      <c r="B23" s="4" t="s">
        <v>12</v>
      </c>
      <c r="C23" s="4" t="str">
        <f>B23</f>
        <v>(4104) SALES/RENTL MAIL LISTS</v>
      </c>
      <c r="D23" s="5"/>
      <c r="E23" s="5"/>
      <c r="F23" s="5"/>
      <c r="G23" s="14">
        <f>SUM(W23:AA23)</f>
        <v>0</v>
      </c>
      <c r="H23" s="17"/>
      <c r="I23" s="5"/>
      <c r="J23" s="86"/>
      <c r="K23" s="91"/>
      <c r="L23" s="4"/>
      <c r="M23" s="96"/>
      <c r="N23" s="4"/>
      <c r="O23" s="96"/>
      <c r="P23" s="91"/>
      <c r="Q23" s="91"/>
      <c r="R23" s="91"/>
      <c r="S23" s="91"/>
      <c r="T23" s="91"/>
      <c r="U23" s="91"/>
      <c r="V23" s="9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2:34" ht="15" customHeight="1">
      <c r="B24" s="4" t="s">
        <v>13</v>
      </c>
      <c r="C24" s="4" t="str">
        <f>B24</f>
        <v>(4105) SALES/WEBINARS/WEBCASTS/WEB CE</v>
      </c>
      <c r="D24" s="5"/>
      <c r="E24" s="5"/>
      <c r="F24" s="5"/>
      <c r="G24" s="14">
        <f>SUM(W24:AA24)</f>
        <v>0</v>
      </c>
      <c r="H24" s="17"/>
      <c r="I24" s="5"/>
      <c r="J24" s="86"/>
      <c r="K24" s="91"/>
      <c r="L24" s="4"/>
      <c r="M24" s="96"/>
      <c r="N24" s="4"/>
      <c r="O24" s="96"/>
      <c r="P24" s="91"/>
      <c r="Q24" s="91"/>
      <c r="R24" s="91"/>
      <c r="S24" s="91"/>
      <c r="T24" s="91"/>
      <c r="U24" s="91"/>
      <c r="V24" s="91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2:34" ht="15" customHeight="1">
      <c r="B25" s="4" t="s">
        <v>14</v>
      </c>
      <c r="C25" s="4" t="str">
        <f>B25</f>
        <v>(4108) SALES/ALA STORE</v>
      </c>
      <c r="D25" s="5"/>
      <c r="E25" s="5"/>
      <c r="F25" s="5"/>
      <c r="G25" s="14">
        <f>SUM(W25:AA25)</f>
        <v>0</v>
      </c>
      <c r="H25" s="17"/>
      <c r="I25" s="5"/>
      <c r="J25" s="86"/>
      <c r="K25" s="91"/>
      <c r="L25" s="4"/>
      <c r="M25" s="96"/>
      <c r="N25" s="4"/>
      <c r="O25" s="96"/>
      <c r="P25" s="91"/>
      <c r="Q25" s="91"/>
      <c r="R25" s="91"/>
      <c r="S25" s="91"/>
      <c r="T25" s="91"/>
      <c r="U25" s="91"/>
      <c r="V25" s="91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6" ht="15" customHeight="1">
      <c r="A26" s="3"/>
      <c r="B26" s="4" t="s">
        <v>15</v>
      </c>
      <c r="C26" s="4" t="str">
        <f>B26</f>
        <v>(4109) SALES/MISC</v>
      </c>
      <c r="D26" s="5"/>
      <c r="E26" s="5"/>
      <c r="F26" s="5"/>
      <c r="G26" s="14">
        <f>SUM(W26:AA26)</f>
        <v>0</v>
      </c>
      <c r="H26" s="17"/>
      <c r="I26" s="5"/>
      <c r="J26" s="86"/>
      <c r="K26" s="91"/>
      <c r="L26" s="4"/>
      <c r="M26" s="96"/>
      <c r="N26" s="4"/>
      <c r="O26" s="96"/>
      <c r="P26" s="91"/>
      <c r="Q26" s="91"/>
      <c r="R26" s="91"/>
      <c r="S26" s="91"/>
      <c r="T26" s="91"/>
      <c r="U26" s="91"/>
      <c r="V26" s="91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3"/>
      <c r="AJ26" s="3"/>
    </row>
    <row r="27" spans="2:34" ht="15" customHeight="1">
      <c r="B27" s="4" t="s">
        <v>16</v>
      </c>
      <c r="C27" s="4" t="str">
        <f>B27</f>
        <v>(4110) SUBSCRIPTIONS</v>
      </c>
      <c r="D27" s="5"/>
      <c r="E27" s="5"/>
      <c r="F27" s="5"/>
      <c r="G27" s="14">
        <f>SUM(W27:AA27)</f>
        <v>0</v>
      </c>
      <c r="H27" s="17"/>
      <c r="I27" s="5"/>
      <c r="J27" s="86"/>
      <c r="K27" s="91"/>
      <c r="L27" s="4"/>
      <c r="M27" s="96"/>
      <c r="N27" s="4"/>
      <c r="O27" s="96"/>
      <c r="P27" s="91"/>
      <c r="Q27" s="91"/>
      <c r="R27" s="91"/>
      <c r="S27" s="91"/>
      <c r="T27" s="91"/>
      <c r="U27" s="91"/>
      <c r="V27" s="91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2:34" ht="15" customHeight="1">
      <c r="B28" s="4" t="s">
        <v>17</v>
      </c>
      <c r="C28" s="4" t="str">
        <f>B28</f>
        <v>(4140) ADVERTISING/GROSS</v>
      </c>
      <c r="D28" s="5"/>
      <c r="E28" s="5"/>
      <c r="F28" s="5"/>
      <c r="G28" s="14">
        <f>SUM(W28:AA28)</f>
        <v>0</v>
      </c>
      <c r="H28" s="17"/>
      <c r="I28" s="5"/>
      <c r="J28" s="86"/>
      <c r="K28" s="91"/>
      <c r="L28" s="4"/>
      <c r="M28" s="96"/>
      <c r="N28" s="4"/>
      <c r="O28" s="96"/>
      <c r="P28" s="91"/>
      <c r="Q28" s="91"/>
      <c r="R28" s="91"/>
      <c r="S28" s="91"/>
      <c r="T28" s="91"/>
      <c r="U28" s="91"/>
      <c r="V28" s="9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2:34" ht="15" customHeight="1">
      <c r="B29" s="4" t="s">
        <v>18</v>
      </c>
      <c r="C29" s="4" t="str">
        <f>B29</f>
        <v>(4143) ADVERTISING/ON-LINE</v>
      </c>
      <c r="D29" s="5"/>
      <c r="E29" s="5"/>
      <c r="F29" s="5"/>
      <c r="G29" s="14">
        <f>SUM(W29:AA29)</f>
        <v>0</v>
      </c>
      <c r="H29" s="17"/>
      <c r="I29" s="5"/>
      <c r="J29" s="86"/>
      <c r="K29" s="91"/>
      <c r="L29" s="4"/>
      <c r="M29" s="96"/>
      <c r="N29" s="4"/>
      <c r="O29" s="96"/>
      <c r="P29" s="91"/>
      <c r="Q29" s="91"/>
      <c r="R29" s="91"/>
      <c r="S29" s="91"/>
      <c r="T29" s="91"/>
      <c r="U29" s="91"/>
      <c r="V29" s="91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6" ht="15" customHeight="1">
      <c r="A30" s="3"/>
      <c r="B30" s="4" t="s">
        <v>19</v>
      </c>
      <c r="C30" s="4" t="str">
        <f>B30</f>
        <v>(4610) COMMISSION/LINE ADV</v>
      </c>
      <c r="D30" s="5"/>
      <c r="E30" s="5"/>
      <c r="F30" s="5"/>
      <c r="G30" s="14">
        <f>SUM(W30:AA30)</f>
        <v>0</v>
      </c>
      <c r="H30" s="17"/>
      <c r="I30" s="5"/>
      <c r="J30" s="86"/>
      <c r="K30" s="91"/>
      <c r="L30" s="4"/>
      <c r="M30" s="96"/>
      <c r="N30" s="4"/>
      <c r="O30" s="96"/>
      <c r="P30" s="91"/>
      <c r="Q30" s="91"/>
      <c r="R30" s="91"/>
      <c r="S30" s="91"/>
      <c r="T30" s="91"/>
      <c r="U30" s="91"/>
      <c r="V30" s="9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3"/>
      <c r="AJ30" s="3"/>
    </row>
    <row r="31" spans="2:34" ht="15" customHeight="1">
      <c r="B31" s="4" t="s">
        <v>20</v>
      </c>
      <c r="C31" s="4" t="str">
        <f>B31</f>
        <v>(4611) COMMISSION/SALES REP</v>
      </c>
      <c r="D31" s="5"/>
      <c r="E31" s="5"/>
      <c r="F31" s="5"/>
      <c r="G31" s="14">
        <f>SUM(W31:AA31)</f>
        <v>0</v>
      </c>
      <c r="H31" s="17"/>
      <c r="I31" s="5"/>
      <c r="J31" s="86"/>
      <c r="K31" s="91"/>
      <c r="L31" s="4"/>
      <c r="M31" s="96"/>
      <c r="N31" s="4"/>
      <c r="O31" s="96"/>
      <c r="P31" s="91"/>
      <c r="Q31" s="91"/>
      <c r="R31" s="91"/>
      <c r="S31" s="91"/>
      <c r="T31" s="91"/>
      <c r="U31" s="91"/>
      <c r="V31" s="9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6" ht="15" customHeight="1">
      <c r="A32" s="3"/>
      <c r="B32" s="4" t="s">
        <v>21</v>
      </c>
      <c r="C32" s="4" t="str">
        <f>B32</f>
        <v>(4612) COMMISSION/ADVERTISING AGENCY</v>
      </c>
      <c r="D32" s="5"/>
      <c r="E32" s="5"/>
      <c r="F32" s="5"/>
      <c r="G32" s="14">
        <f>SUM(W32:AA32)</f>
        <v>0</v>
      </c>
      <c r="H32" s="17"/>
      <c r="I32" s="5"/>
      <c r="J32" s="86"/>
      <c r="K32" s="91"/>
      <c r="L32" s="4"/>
      <c r="M32" s="96"/>
      <c r="N32" s="4"/>
      <c r="O32" s="96"/>
      <c r="P32" s="91"/>
      <c r="Q32" s="91"/>
      <c r="R32" s="91"/>
      <c r="S32" s="91"/>
      <c r="T32" s="91"/>
      <c r="U32" s="91"/>
      <c r="V32" s="9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3"/>
      <c r="AJ32" s="3"/>
    </row>
    <row r="33" spans="1:36" ht="15" customHeight="1">
      <c r="A33" s="3"/>
      <c r="B33" s="4" t="s">
        <v>22</v>
      </c>
      <c r="C33" s="4" t="str">
        <f>B33</f>
        <v>(4142) ADVERTISING/CLASSIFIED</v>
      </c>
      <c r="D33" s="5"/>
      <c r="E33" s="5"/>
      <c r="F33" s="5"/>
      <c r="G33" s="14">
        <f>SUM(W33:AA33)</f>
        <v>0</v>
      </c>
      <c r="H33" s="17"/>
      <c r="I33" s="5"/>
      <c r="J33" s="86"/>
      <c r="K33" s="91"/>
      <c r="L33" s="4"/>
      <c r="M33" s="96"/>
      <c r="N33" s="4"/>
      <c r="O33" s="96"/>
      <c r="P33" s="91"/>
      <c r="Q33" s="91"/>
      <c r="R33" s="91"/>
      <c r="S33" s="91"/>
      <c r="T33" s="91"/>
      <c r="U33" s="91"/>
      <c r="V33" s="91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3"/>
      <c r="AJ33" s="3"/>
    </row>
    <row r="34" spans="1:36" ht="15" customHeight="1">
      <c r="A34" s="3"/>
      <c r="B34" s="4" t="s">
        <v>23</v>
      </c>
      <c r="C34" s="4" t="str">
        <f>B34</f>
        <v>(4200) REGISTRATION FEES</v>
      </c>
      <c r="D34" s="5"/>
      <c r="E34" s="5"/>
      <c r="F34" s="5"/>
      <c r="G34" s="14">
        <f>SUM(W34:AA34)</f>
        <v>0</v>
      </c>
      <c r="H34" s="17"/>
      <c r="I34" s="5"/>
      <c r="J34" s="86"/>
      <c r="K34" s="91"/>
      <c r="L34" s="4"/>
      <c r="M34" s="96"/>
      <c r="N34" s="4"/>
      <c r="O34" s="96"/>
      <c r="P34" s="91"/>
      <c r="Q34" s="91"/>
      <c r="R34" s="91"/>
      <c r="S34" s="91"/>
      <c r="T34" s="91"/>
      <c r="U34" s="91"/>
      <c r="V34" s="91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3"/>
      <c r="AJ34" s="3"/>
    </row>
    <row r="35" spans="2:34" ht="15" customHeight="1">
      <c r="B35" s="4" t="s">
        <v>24</v>
      </c>
      <c r="C35" s="4" t="str">
        <f>B35</f>
        <v>(4210) EXHIBIT SPACE RENTALS</v>
      </c>
      <c r="D35" s="5"/>
      <c r="E35" s="5"/>
      <c r="F35" s="5"/>
      <c r="G35" s="14">
        <f>SUM(W35:AA35)</f>
        <v>0</v>
      </c>
      <c r="H35" s="17"/>
      <c r="I35" s="5"/>
      <c r="J35" s="86"/>
      <c r="K35" s="91"/>
      <c r="L35" s="4"/>
      <c r="M35" s="96"/>
      <c r="N35" s="4"/>
      <c r="O35" s="96"/>
      <c r="P35" s="91"/>
      <c r="Q35" s="91"/>
      <c r="R35" s="91"/>
      <c r="S35" s="91"/>
      <c r="T35" s="91"/>
      <c r="U35" s="91"/>
      <c r="V35" s="91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6" ht="15" customHeight="1">
      <c r="A36" s="3"/>
      <c r="B36" s="4" t="s">
        <v>25</v>
      </c>
      <c r="C36" s="4" t="str">
        <f>B36</f>
        <v>(4220) MEAL FUNCTIONS</v>
      </c>
      <c r="D36" s="5"/>
      <c r="E36" s="5"/>
      <c r="F36" s="5"/>
      <c r="G36" s="14">
        <f>SUM(W36:AA36)</f>
        <v>0</v>
      </c>
      <c r="H36" s="17"/>
      <c r="I36" s="5"/>
      <c r="J36" s="86"/>
      <c r="K36" s="91"/>
      <c r="L36" s="4"/>
      <c r="M36" s="96"/>
      <c r="N36" s="4"/>
      <c r="O36" s="96"/>
      <c r="P36" s="91"/>
      <c r="Q36" s="91"/>
      <c r="R36" s="91"/>
      <c r="S36" s="91"/>
      <c r="T36" s="91"/>
      <c r="U36" s="91"/>
      <c r="V36" s="91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3"/>
      <c r="AJ36" s="3"/>
    </row>
    <row r="37" spans="1:36" ht="14.25" customHeight="1">
      <c r="A37" s="3"/>
      <c r="B37" s="4" t="s">
        <v>26</v>
      </c>
      <c r="C37" s="4" t="str">
        <f>B37</f>
        <v>(4300) GRANTS/CONTRACTS/AWARDS</v>
      </c>
      <c r="D37" s="5"/>
      <c r="E37" s="5"/>
      <c r="F37" s="5"/>
      <c r="G37" s="14">
        <f>SUM(W37:AA37)</f>
        <v>0</v>
      </c>
      <c r="H37" s="17"/>
      <c r="I37" s="5"/>
      <c r="J37" s="86"/>
      <c r="K37" s="91"/>
      <c r="L37" s="4"/>
      <c r="M37" s="96"/>
      <c r="N37" s="4"/>
      <c r="O37" s="96"/>
      <c r="P37" s="91"/>
      <c r="Q37" s="91"/>
      <c r="R37" s="91"/>
      <c r="S37" s="91"/>
      <c r="T37" s="91"/>
      <c r="U37" s="91"/>
      <c r="V37" s="91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3"/>
      <c r="AJ37" s="3"/>
    </row>
    <row r="38" spans="2:34" ht="14.25" customHeight="1">
      <c r="B38" s="4" t="s">
        <v>27</v>
      </c>
      <c r="C38" s="4" t="str">
        <f>B38</f>
        <v>(4301) GRANTS AWARDS - TEMPORARILY RESTRICTED</v>
      </c>
      <c r="D38" s="5"/>
      <c r="E38" s="5"/>
      <c r="F38" s="5"/>
      <c r="G38" s="14">
        <f>SUM(W38:AA38)</f>
        <v>0</v>
      </c>
      <c r="H38" s="17"/>
      <c r="I38" s="5"/>
      <c r="J38" s="86"/>
      <c r="K38" s="91"/>
      <c r="L38" s="4"/>
      <c r="M38" s="96"/>
      <c r="N38" s="4"/>
      <c r="O38" s="96"/>
      <c r="P38" s="91"/>
      <c r="Q38" s="91"/>
      <c r="R38" s="91"/>
      <c r="S38" s="91"/>
      <c r="T38" s="91"/>
      <c r="U38" s="91"/>
      <c r="V38" s="91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2:34" ht="14.25" customHeight="1">
      <c r="B39" s="4" t="s">
        <v>28</v>
      </c>
      <c r="C39" s="4" t="str">
        <f>B39</f>
        <v>(4400) DONATIONS/HONORARIA</v>
      </c>
      <c r="D39" s="5"/>
      <c r="E39" s="5"/>
      <c r="F39" s="5"/>
      <c r="G39" s="14">
        <f>SUM(W39:AA39)</f>
        <v>0</v>
      </c>
      <c r="H39" s="17"/>
      <c r="I39" s="5"/>
      <c r="J39" s="86"/>
      <c r="K39" s="91"/>
      <c r="L39" s="4"/>
      <c r="M39" s="96"/>
      <c r="N39" s="4"/>
      <c r="O39" s="96"/>
      <c r="P39" s="91"/>
      <c r="Q39" s="91"/>
      <c r="R39" s="91"/>
      <c r="S39" s="91"/>
      <c r="T39" s="91"/>
      <c r="U39" s="91"/>
      <c r="V39" s="91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6" ht="14.25" customHeight="1">
      <c r="A40" s="3"/>
      <c r="B40" s="4" t="s">
        <v>29</v>
      </c>
      <c r="C40" s="4" t="str">
        <f>B40</f>
        <v>(4420) INT/DIV</v>
      </c>
      <c r="D40" s="5"/>
      <c r="E40" s="5"/>
      <c r="F40" s="5"/>
      <c r="G40" s="14">
        <f>SUM(W40:AA40)</f>
        <v>0</v>
      </c>
      <c r="H40" s="17"/>
      <c r="I40" s="5"/>
      <c r="J40" s="86"/>
      <c r="K40" s="91"/>
      <c r="L40" s="4"/>
      <c r="M40" s="96"/>
      <c r="N40" s="4"/>
      <c r="O40" s="96"/>
      <c r="P40" s="91"/>
      <c r="Q40" s="91"/>
      <c r="R40" s="91"/>
      <c r="S40" s="91"/>
      <c r="T40" s="91"/>
      <c r="U40" s="91"/>
      <c r="V40" s="91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3"/>
      <c r="AJ40" s="3"/>
    </row>
    <row r="41" spans="1:36" ht="14.25" customHeight="1">
      <c r="A41" s="3"/>
      <c r="B41" s="4" t="s">
        <v>30</v>
      </c>
      <c r="C41" s="4" t="str">
        <f>B41</f>
        <v>(4421) ROYALTIES</v>
      </c>
      <c r="D41" s="5"/>
      <c r="E41" s="5"/>
      <c r="F41" s="5"/>
      <c r="G41" s="14">
        <f>SUM(W41:AA41)</f>
        <v>0</v>
      </c>
      <c r="H41" s="17"/>
      <c r="I41" s="5"/>
      <c r="J41" s="86"/>
      <c r="K41" s="91"/>
      <c r="L41" s="4"/>
      <c r="M41" s="96"/>
      <c r="N41" s="4"/>
      <c r="O41" s="96"/>
      <c r="P41" s="91"/>
      <c r="Q41" s="91"/>
      <c r="R41" s="91"/>
      <c r="S41" s="91"/>
      <c r="T41" s="91"/>
      <c r="U41" s="91"/>
      <c r="V41" s="91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3"/>
      <c r="AJ41" s="3"/>
    </row>
    <row r="42" spans="1:36" ht="13.5" hidden="1">
      <c r="A42" s="3"/>
      <c r="B42" s="4" t="s">
        <v>31</v>
      </c>
      <c r="C42" s="4" t="str">
        <f>B42</f>
        <v>(4422) ENDOWMENT GAIN/LOSS-REALIZED</v>
      </c>
      <c r="D42" s="5"/>
      <c r="E42" s="5"/>
      <c r="F42" s="5"/>
      <c r="G42" s="14">
        <f>SUM(W42:AA42)</f>
        <v>0</v>
      </c>
      <c r="H42" s="17"/>
      <c r="I42" s="5"/>
      <c r="J42" s="86"/>
      <c r="K42" s="91"/>
      <c r="L42" s="4"/>
      <c r="M42" s="96"/>
      <c r="N42" s="4"/>
      <c r="O42" s="96"/>
      <c r="P42" s="91"/>
      <c r="Q42" s="91"/>
      <c r="R42" s="91"/>
      <c r="S42" s="91"/>
      <c r="T42" s="91"/>
      <c r="U42" s="91"/>
      <c r="V42" s="91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3"/>
      <c r="AJ42" s="3"/>
    </row>
    <row r="43" spans="1:36" ht="13.5" hidden="1">
      <c r="A43" s="3"/>
      <c r="B43" s="4" t="s">
        <v>32</v>
      </c>
      <c r="C43" s="4" t="str">
        <f>B43</f>
        <v>(4423) ENDWMNT GAIN/LOSS-UNREALIZED</v>
      </c>
      <c r="D43" s="5"/>
      <c r="E43" s="5"/>
      <c r="F43" s="5"/>
      <c r="G43" s="14">
        <f>SUM(W43:AA43)</f>
        <v>0</v>
      </c>
      <c r="H43" s="17"/>
      <c r="I43" s="5"/>
      <c r="J43" s="86"/>
      <c r="K43" s="91"/>
      <c r="L43" s="4"/>
      <c r="M43" s="96"/>
      <c r="N43" s="4"/>
      <c r="O43" s="96"/>
      <c r="P43" s="91"/>
      <c r="Q43" s="91"/>
      <c r="R43" s="91"/>
      <c r="S43" s="91"/>
      <c r="T43" s="91"/>
      <c r="U43" s="91"/>
      <c r="V43" s="91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3"/>
      <c r="AJ43" s="3"/>
    </row>
    <row r="44" spans="1:36" ht="14.25" customHeight="1">
      <c r="A44" s="54"/>
      <c r="B44" s="4" t="s">
        <v>33</v>
      </c>
      <c r="C44" s="4" t="str">
        <f>B44</f>
        <v>(4429) OVRHD-EXMPT REVENUE/DIVISIONS</v>
      </c>
      <c r="D44" s="5"/>
      <c r="E44" s="5"/>
      <c r="F44" s="5"/>
      <c r="G44" s="14">
        <f>SUM(W44:AA44)</f>
        <v>0</v>
      </c>
      <c r="H44" s="17"/>
      <c r="I44" s="5"/>
      <c r="J44" s="86"/>
      <c r="K44" s="91"/>
      <c r="L44" s="4"/>
      <c r="M44" s="96"/>
      <c r="N44" s="4"/>
      <c r="O44" s="96"/>
      <c r="P44" s="91"/>
      <c r="Q44" s="91"/>
      <c r="R44" s="91"/>
      <c r="S44" s="91"/>
      <c r="T44" s="91"/>
      <c r="U44" s="91"/>
      <c r="V44" s="91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62"/>
      <c r="AJ44" s="62"/>
    </row>
    <row r="45" spans="1:36" ht="14.25" customHeight="1">
      <c r="A45" s="3"/>
      <c r="B45" s="4" t="s">
        <v>34</v>
      </c>
      <c r="C45" s="4" t="str">
        <f>B45</f>
        <v>(4430) MISCELLANEOUS FEES</v>
      </c>
      <c r="D45" s="5"/>
      <c r="E45" s="5"/>
      <c r="F45" s="5"/>
      <c r="G45" s="14">
        <f>SUM(W45:AA45)</f>
        <v>0</v>
      </c>
      <c r="H45" s="17"/>
      <c r="I45" s="5"/>
      <c r="J45" s="86"/>
      <c r="K45" s="91"/>
      <c r="L45" s="4"/>
      <c r="M45" s="96"/>
      <c r="N45" s="4"/>
      <c r="O45" s="96"/>
      <c r="P45" s="91"/>
      <c r="Q45" s="91"/>
      <c r="R45" s="91"/>
      <c r="S45" s="91"/>
      <c r="T45" s="91"/>
      <c r="U45" s="91"/>
      <c r="V45" s="91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3"/>
      <c r="AJ45" s="3"/>
    </row>
    <row r="46" spans="2:34" ht="14.25" customHeight="1">
      <c r="B46" s="4" t="s">
        <v>35</v>
      </c>
      <c r="C46" s="4" t="str">
        <f>B46</f>
        <v>(4490) MISCELLANEOUS REVENUE</v>
      </c>
      <c r="D46" s="5"/>
      <c r="E46" s="5"/>
      <c r="F46" s="5"/>
      <c r="G46" s="14">
        <f>SUM(W46:AA46)</f>
        <v>0</v>
      </c>
      <c r="H46" s="17"/>
      <c r="I46" s="5"/>
      <c r="J46" s="86"/>
      <c r="K46" s="91"/>
      <c r="L46" s="4"/>
      <c r="M46" s="96"/>
      <c r="N46" s="4"/>
      <c r="O46" s="96"/>
      <c r="P46" s="91"/>
      <c r="Q46" s="91"/>
      <c r="R46" s="91"/>
      <c r="S46" s="91"/>
      <c r="T46" s="91"/>
      <c r="U46" s="91"/>
      <c r="V46" s="91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6" ht="14.25" customHeight="1">
      <c r="A47" s="3"/>
      <c r="B47" s="7"/>
      <c r="C47" s="7" t="s">
        <v>173</v>
      </c>
      <c r="D47" s="22">
        <f>SUM(D10:D46)</f>
        <v>0</v>
      </c>
      <c r="E47" s="22">
        <f>SUM(E10:E46)</f>
        <v>0</v>
      </c>
      <c r="F47" s="22">
        <f>SUM(F10:F46)</f>
        <v>0</v>
      </c>
      <c r="G47" s="23">
        <f>SUM(G10:G46)</f>
        <v>0</v>
      </c>
      <c r="H47" s="24">
        <f>SUM(H10:H46)</f>
        <v>0</v>
      </c>
      <c r="I47" s="25">
        <f>SUM(I10:I46)</f>
        <v>0</v>
      </c>
      <c r="J47" s="26">
        <f>SUM(J10:J46)</f>
        <v>0</v>
      </c>
      <c r="K47" s="27">
        <f>SUM(K10:K46)</f>
        <v>0</v>
      </c>
      <c r="L47" s="27">
        <f>SUM(L10:L46)</f>
        <v>0</v>
      </c>
      <c r="M47" s="27">
        <f>SUM(M10:M46)</f>
        <v>0</v>
      </c>
      <c r="N47" s="27">
        <f>SUM(N10:N46)</f>
        <v>0</v>
      </c>
      <c r="O47" s="27">
        <f>SUM(O10:O46)</f>
        <v>0</v>
      </c>
      <c r="P47" s="27">
        <f>SUM(P10:P46)</f>
        <v>0</v>
      </c>
      <c r="Q47" s="27">
        <f>SUM(Q10:Q46)</f>
        <v>0</v>
      </c>
      <c r="R47" s="27">
        <f>SUM(R10:R46)</f>
        <v>0</v>
      </c>
      <c r="S47" s="27">
        <f>SUM(S10:S46)</f>
        <v>0</v>
      </c>
      <c r="T47" s="22">
        <f>SUM(T10:T46)</f>
        <v>0</v>
      </c>
      <c r="U47" s="25">
        <f>SUM(U10:U46)</f>
        <v>0</v>
      </c>
      <c r="V47" s="27">
        <f>SUM(V10:V46)</f>
        <v>0</v>
      </c>
      <c r="AI47" s="3"/>
      <c r="AJ47" s="3"/>
    </row>
    <row r="48" spans="1:36" ht="14.25" customHeight="1">
      <c r="A48" s="54"/>
      <c r="B48" s="4"/>
      <c r="C48" s="4" t="s">
        <v>174</v>
      </c>
      <c r="D48" s="5"/>
      <c r="E48" s="5"/>
      <c r="F48" s="5"/>
      <c r="G48" s="28"/>
      <c r="H48" s="14"/>
      <c r="I48" s="5"/>
      <c r="J48" s="16"/>
      <c r="K48" s="18"/>
      <c r="L48" s="18"/>
      <c r="M48" s="18"/>
      <c r="N48" s="18"/>
      <c r="O48" s="18"/>
      <c r="P48" s="18"/>
      <c r="Q48" s="18"/>
      <c r="R48" s="18"/>
      <c r="S48" s="18"/>
      <c r="T48" s="5"/>
      <c r="U48" s="19"/>
      <c r="V48" s="18"/>
      <c r="AI48" s="62"/>
      <c r="AJ48" s="62"/>
    </row>
    <row r="49" spans="1:36" ht="14.25" customHeight="1">
      <c r="A49" s="3"/>
      <c r="B49" s="3" t="s">
        <v>36</v>
      </c>
      <c r="C49" s="4" t="str">
        <f>B49</f>
        <v>(5000) SALARIES &amp; WAGES</v>
      </c>
      <c r="D49" s="5"/>
      <c r="E49" s="5"/>
      <c r="F49" s="5"/>
      <c r="G49" s="14">
        <f>SUM(W49:AA49)</f>
        <v>0</v>
      </c>
      <c r="H49" s="17"/>
      <c r="I49" s="5"/>
      <c r="J49" s="16"/>
      <c r="K49" s="29"/>
      <c r="L49" s="30"/>
      <c r="M49" s="31"/>
      <c r="N49" s="30"/>
      <c r="O49" s="31"/>
      <c r="P49" s="29"/>
      <c r="Q49" s="29"/>
      <c r="R49" s="29"/>
      <c r="S49" s="29"/>
      <c r="T49" s="29"/>
      <c r="U49" s="29"/>
      <c r="V49" s="29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3"/>
      <c r="AJ49" s="3"/>
    </row>
    <row r="50" spans="1:36" ht="14.25" customHeight="1">
      <c r="A50" s="54"/>
      <c r="B50" s="3" t="s">
        <v>37</v>
      </c>
      <c r="C50" s="4" t="str">
        <f>B50</f>
        <v>(5001) WAGES/TEMPORARY EMPLOYEES</v>
      </c>
      <c r="D50" s="5"/>
      <c r="E50" s="5"/>
      <c r="F50" s="5"/>
      <c r="G50" s="14">
        <f>SUM(W50:AA50)</f>
        <v>0</v>
      </c>
      <c r="H50" s="17"/>
      <c r="I50" s="5"/>
      <c r="J50" s="16"/>
      <c r="K50" s="29"/>
      <c r="L50" s="30"/>
      <c r="M50" s="31"/>
      <c r="N50" s="30"/>
      <c r="O50" s="31"/>
      <c r="P50" s="29"/>
      <c r="Q50" s="29"/>
      <c r="R50" s="29"/>
      <c r="S50" s="29"/>
      <c r="T50" s="29"/>
      <c r="U50" s="29"/>
      <c r="V50" s="29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62"/>
      <c r="AJ50" s="62"/>
    </row>
    <row r="51" spans="1:36" ht="13.5" customHeight="1">
      <c r="A51" s="45"/>
      <c r="B51" s="3" t="s">
        <v>38</v>
      </c>
      <c r="C51" s="4" t="str">
        <f>B51</f>
        <v>(5002) OVERTIME WAGES</v>
      </c>
      <c r="D51" s="5"/>
      <c r="E51" s="5"/>
      <c r="F51" s="5"/>
      <c r="G51" s="14">
        <f>SUM(W51:AA51)</f>
        <v>0</v>
      </c>
      <c r="H51" s="17"/>
      <c r="I51" s="5"/>
      <c r="J51" s="16"/>
      <c r="K51" s="29"/>
      <c r="L51" s="30"/>
      <c r="M51" s="31"/>
      <c r="N51" s="30"/>
      <c r="O51" s="31"/>
      <c r="P51" s="29"/>
      <c r="Q51" s="29"/>
      <c r="R51" s="29"/>
      <c r="S51" s="29"/>
      <c r="T51" s="29"/>
      <c r="U51" s="29"/>
      <c r="V51" s="29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45"/>
      <c r="AJ51" s="45"/>
    </row>
    <row r="52" spans="2:34" ht="13.5" customHeight="1">
      <c r="B52" s="3" t="s">
        <v>39</v>
      </c>
      <c r="C52" s="4" t="str">
        <f>B52</f>
        <v>(5005) ATTRITION FACTOR</v>
      </c>
      <c r="D52" s="5"/>
      <c r="E52" s="5"/>
      <c r="F52" s="5"/>
      <c r="G52" s="14">
        <f>SUM(W52:AA52)</f>
        <v>0</v>
      </c>
      <c r="H52" s="17"/>
      <c r="I52" s="5">
        <v>0</v>
      </c>
      <c r="J52" s="16">
        <v>0</v>
      </c>
      <c r="K52" s="29">
        <v>0</v>
      </c>
      <c r="L52" s="30">
        <v>0</v>
      </c>
      <c r="M52" s="31">
        <v>0</v>
      </c>
      <c r="N52" s="30">
        <v>0</v>
      </c>
      <c r="O52" s="31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2:34" ht="13.5" hidden="1">
      <c r="B53" s="3" t="s">
        <v>40</v>
      </c>
      <c r="C53" s="4" t="str">
        <f>B53</f>
        <v>(5009) ACCRUED VACATION WAGES</v>
      </c>
      <c r="D53" s="5"/>
      <c r="E53" s="5"/>
      <c r="F53" s="5"/>
      <c r="G53" s="14">
        <f>SUM(W53:AA53)</f>
        <v>0</v>
      </c>
      <c r="H53" s="17"/>
      <c r="I53" s="5"/>
      <c r="J53" s="16"/>
      <c r="K53" s="18"/>
      <c r="L53" s="5"/>
      <c r="M53" s="19"/>
      <c r="N53" s="5"/>
      <c r="O53" s="19"/>
      <c r="P53" s="18"/>
      <c r="Q53" s="18"/>
      <c r="R53" s="18"/>
      <c r="S53" s="18"/>
      <c r="T53" s="18"/>
      <c r="U53" s="18"/>
      <c r="V53" s="1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2:34" ht="13.5" customHeight="1">
      <c r="B54" s="3" t="s">
        <v>41</v>
      </c>
      <c r="C54" s="4" t="str">
        <f>B54</f>
        <v>(5010) EMPLOYEE BENEFITS</v>
      </c>
      <c r="D54" s="5"/>
      <c r="E54" s="5"/>
      <c r="F54" s="5"/>
      <c r="G54" s="14">
        <f>SUM(W54:AA54)</f>
        <v>0</v>
      </c>
      <c r="H54" s="17"/>
      <c r="I54" s="5">
        <v>0</v>
      </c>
      <c r="J54" s="16">
        <v>0</v>
      </c>
      <c r="K54" s="29">
        <v>0</v>
      </c>
      <c r="L54" s="30">
        <v>0</v>
      </c>
      <c r="M54" s="31">
        <v>0</v>
      </c>
      <c r="N54" s="30">
        <v>0</v>
      </c>
      <c r="O54" s="31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2:34" ht="13.5" customHeight="1">
      <c r="B55" s="3" t="s">
        <v>42</v>
      </c>
      <c r="C55" s="4" t="str">
        <f>B55</f>
        <v>(5011) LIFE INSURANCE</v>
      </c>
      <c r="D55" s="5"/>
      <c r="E55" s="5"/>
      <c r="F55" s="5"/>
      <c r="G55" s="14">
        <f>SUM(W55:AA55)</f>
        <v>0</v>
      </c>
      <c r="H55" s="17"/>
      <c r="I55" s="5"/>
      <c r="J55" s="16"/>
      <c r="K55" s="29"/>
      <c r="L55" s="30"/>
      <c r="M55" s="31"/>
      <c r="N55" s="30"/>
      <c r="O55" s="31"/>
      <c r="P55" s="29"/>
      <c r="Q55" s="29"/>
      <c r="R55" s="29"/>
      <c r="S55" s="29"/>
      <c r="T55" s="29"/>
      <c r="U55" s="29"/>
      <c r="V55" s="29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2:34" ht="13.5" customHeight="1">
      <c r="B56" s="3" t="s">
        <v>43</v>
      </c>
      <c r="C56" s="4" t="str">
        <f>B56</f>
        <v>(5012) DISABILITY INSURANCE</v>
      </c>
      <c r="D56" s="5"/>
      <c r="E56" s="5"/>
      <c r="F56" s="5"/>
      <c r="G56" s="14">
        <f>SUM(W56:AA56)</f>
        <v>0</v>
      </c>
      <c r="H56" s="17"/>
      <c r="I56" s="5"/>
      <c r="J56" s="16"/>
      <c r="K56" s="29"/>
      <c r="L56" s="30"/>
      <c r="M56" s="31"/>
      <c r="N56" s="30"/>
      <c r="O56" s="31"/>
      <c r="P56" s="29"/>
      <c r="Q56" s="29"/>
      <c r="R56" s="29"/>
      <c r="S56" s="29"/>
      <c r="T56" s="29"/>
      <c r="U56" s="29"/>
      <c r="V56" s="29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2:34" ht="13.5" customHeight="1">
      <c r="B57" s="3" t="s">
        <v>44</v>
      </c>
      <c r="C57" s="4" t="str">
        <f>B57</f>
        <v>(5013) WORKERS COMP INSURANCE</v>
      </c>
      <c r="D57" s="5"/>
      <c r="E57" s="5"/>
      <c r="F57" s="5"/>
      <c r="G57" s="14">
        <f>SUM(W57:AA57)</f>
        <v>0</v>
      </c>
      <c r="H57" s="17"/>
      <c r="I57" s="5"/>
      <c r="J57" s="16"/>
      <c r="K57" s="29"/>
      <c r="L57" s="30"/>
      <c r="M57" s="31"/>
      <c r="N57" s="30"/>
      <c r="O57" s="31"/>
      <c r="P57" s="29"/>
      <c r="Q57" s="29"/>
      <c r="R57" s="29"/>
      <c r="S57" s="29"/>
      <c r="T57" s="29"/>
      <c r="U57" s="29"/>
      <c r="V57" s="29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2:34" ht="13.5" customHeight="1">
      <c r="B58" s="3" t="s">
        <v>45</v>
      </c>
      <c r="C58" s="4" t="str">
        <f>B58</f>
        <v>(5014) ANNUITY/EMPLOYER CONTRIBUTION</v>
      </c>
      <c r="D58" s="5"/>
      <c r="E58" s="5"/>
      <c r="F58" s="5"/>
      <c r="G58" s="14">
        <f>SUM(W58:AA58)</f>
        <v>0</v>
      </c>
      <c r="H58" s="17"/>
      <c r="I58" s="5"/>
      <c r="J58" s="16"/>
      <c r="K58" s="29"/>
      <c r="L58" s="30"/>
      <c r="M58" s="31"/>
      <c r="N58" s="30"/>
      <c r="O58" s="31"/>
      <c r="P58" s="29"/>
      <c r="Q58" s="29"/>
      <c r="R58" s="29"/>
      <c r="S58" s="29"/>
      <c r="T58" s="29"/>
      <c r="U58" s="29"/>
      <c r="V58" s="29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2:34" ht="13.5" customHeight="1">
      <c r="B59" s="3" t="s">
        <v>46</v>
      </c>
      <c r="C59" s="4" t="str">
        <f>B59</f>
        <v>(5015) TUITION REIMBURSEMENT</v>
      </c>
      <c r="D59" s="5"/>
      <c r="E59" s="5"/>
      <c r="F59" s="5"/>
      <c r="G59" s="14">
        <f>SUM(W59:AA59)</f>
        <v>0</v>
      </c>
      <c r="H59" s="17"/>
      <c r="I59" s="5"/>
      <c r="J59" s="86"/>
      <c r="K59" s="91"/>
      <c r="L59" s="4"/>
      <c r="M59" s="96"/>
      <c r="N59" s="4"/>
      <c r="O59" s="96"/>
      <c r="P59" s="91"/>
      <c r="Q59" s="91"/>
      <c r="R59" s="91"/>
      <c r="S59" s="91"/>
      <c r="T59" s="91"/>
      <c r="U59" s="91"/>
      <c r="V59" s="91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2:34" ht="13.5" customHeight="1">
      <c r="B60" s="3" t="s">
        <v>47</v>
      </c>
      <c r="C60" s="4" t="str">
        <f>B60</f>
        <v>(5016) PROFESSIONAL MEMBERSHIPS</v>
      </c>
      <c r="D60" s="5"/>
      <c r="E60" s="5"/>
      <c r="F60" s="5"/>
      <c r="G60" s="14">
        <f>SUM(W60:AA60)</f>
        <v>0</v>
      </c>
      <c r="H60" s="17"/>
      <c r="I60" s="5"/>
      <c r="J60" s="86"/>
      <c r="K60" s="91"/>
      <c r="L60" s="4"/>
      <c r="M60" s="96"/>
      <c r="N60" s="4"/>
      <c r="O60" s="96"/>
      <c r="P60" s="91"/>
      <c r="Q60" s="91"/>
      <c r="R60" s="91"/>
      <c r="S60" s="91"/>
      <c r="T60" s="91"/>
      <c r="U60" s="91"/>
      <c r="V60" s="91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2:34" ht="13.5" customHeight="1">
      <c r="B61" s="3" t="s">
        <v>48</v>
      </c>
      <c r="C61" s="4" t="str">
        <f>B61</f>
        <v>(5019) HEALTH INSURANCE</v>
      </c>
      <c r="D61" s="5"/>
      <c r="E61" s="5"/>
      <c r="F61" s="5"/>
      <c r="G61" s="14">
        <f>SUM(W61:AA61)</f>
        <v>0</v>
      </c>
      <c r="H61" s="17"/>
      <c r="I61" s="5"/>
      <c r="J61" s="16"/>
      <c r="K61" s="29"/>
      <c r="L61" s="30"/>
      <c r="M61" s="31"/>
      <c r="N61" s="30"/>
      <c r="O61" s="31"/>
      <c r="P61" s="29"/>
      <c r="Q61" s="29"/>
      <c r="R61" s="29"/>
      <c r="S61" s="29"/>
      <c r="T61" s="29"/>
      <c r="U61" s="29"/>
      <c r="V61" s="29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2:34" ht="13.5" customHeight="1">
      <c r="B62" s="3" t="s">
        <v>49</v>
      </c>
      <c r="C62" s="4" t="str">
        <f>B62</f>
        <v>(5020) FICA/EMPLOYER CONTRIBUTION</v>
      </c>
      <c r="D62" s="5"/>
      <c r="E62" s="5"/>
      <c r="F62" s="5"/>
      <c r="G62" s="14">
        <f>SUM(W62:AA62)</f>
        <v>0</v>
      </c>
      <c r="H62" s="17"/>
      <c r="I62" s="5"/>
      <c r="J62" s="16"/>
      <c r="K62" s="29"/>
      <c r="L62" s="30"/>
      <c r="M62" s="31"/>
      <c r="N62" s="30"/>
      <c r="O62" s="31"/>
      <c r="P62" s="29"/>
      <c r="Q62" s="29"/>
      <c r="R62" s="29"/>
      <c r="S62" s="29"/>
      <c r="T62" s="29"/>
      <c r="U62" s="29"/>
      <c r="V62" s="29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2:34" ht="13.5" customHeight="1">
      <c r="B63" s="3" t="s">
        <v>50</v>
      </c>
      <c r="C63" s="4" t="str">
        <f>B63</f>
        <v>(5021) UNEMPLOYMENT COMPENSATION TAX</v>
      </c>
      <c r="D63" s="5"/>
      <c r="E63" s="5"/>
      <c r="F63" s="5"/>
      <c r="G63" s="14">
        <f>SUM(W63:AA63)</f>
        <v>0</v>
      </c>
      <c r="H63" s="17"/>
      <c r="I63" s="5"/>
      <c r="J63" s="16"/>
      <c r="K63" s="29"/>
      <c r="L63" s="30"/>
      <c r="M63" s="31"/>
      <c r="N63" s="30"/>
      <c r="O63" s="31"/>
      <c r="P63" s="29"/>
      <c r="Q63" s="29"/>
      <c r="R63" s="29"/>
      <c r="S63" s="29"/>
      <c r="T63" s="29"/>
      <c r="U63" s="29"/>
      <c r="V63" s="29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2:34" ht="13.5" customHeight="1">
      <c r="B64" s="3" t="s">
        <v>51</v>
      </c>
      <c r="C64" s="4" t="str">
        <f>B64</f>
        <v>(5032) RELOCATION EXPENSE</v>
      </c>
      <c r="D64" s="5"/>
      <c r="E64" s="5"/>
      <c r="F64" s="5"/>
      <c r="G64" s="14">
        <f>SUM(W64:AA64)</f>
        <v>0</v>
      </c>
      <c r="H64" s="17"/>
      <c r="I64" s="5"/>
      <c r="J64" s="86"/>
      <c r="K64" s="91"/>
      <c r="L64" s="4"/>
      <c r="M64" s="96"/>
      <c r="N64" s="4"/>
      <c r="O64" s="96"/>
      <c r="P64" s="91"/>
      <c r="Q64" s="91"/>
      <c r="R64" s="91"/>
      <c r="S64" s="91"/>
      <c r="T64" s="91"/>
      <c r="U64" s="91"/>
      <c r="V64" s="91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2:34" ht="13.5" hidden="1">
      <c r="B65" s="3" t="s">
        <v>52</v>
      </c>
      <c r="C65" s="4" t="str">
        <f>B65</f>
        <v>(5040) POST RETIREMENT BENEFITS</v>
      </c>
      <c r="D65" s="5"/>
      <c r="E65" s="5"/>
      <c r="F65" s="5"/>
      <c r="G65" s="14">
        <f>SUM(W65:AA65)</f>
        <v>0</v>
      </c>
      <c r="H65" s="17"/>
      <c r="I65" s="5"/>
      <c r="J65" s="86"/>
      <c r="K65" s="91"/>
      <c r="L65" s="4"/>
      <c r="M65" s="96"/>
      <c r="N65" s="4"/>
      <c r="O65" s="96"/>
      <c r="P65" s="91"/>
      <c r="Q65" s="91"/>
      <c r="R65" s="91"/>
      <c r="S65" s="91"/>
      <c r="T65" s="91"/>
      <c r="U65" s="91"/>
      <c r="V65" s="91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2:34" ht="13.5" hidden="1">
      <c r="B66" s="3" t="s">
        <v>53</v>
      </c>
      <c r="C66" s="4" t="str">
        <f>B66</f>
        <v>(5041) BLUE CROSS REFUND</v>
      </c>
      <c r="D66" s="5"/>
      <c r="E66" s="5"/>
      <c r="F66" s="5"/>
      <c r="G66" s="14">
        <f>SUM(W66:AA66)</f>
        <v>0</v>
      </c>
      <c r="H66" s="17"/>
      <c r="I66" s="5"/>
      <c r="J66" s="86"/>
      <c r="K66" s="91"/>
      <c r="L66" s="4"/>
      <c r="M66" s="96"/>
      <c r="N66" s="4"/>
      <c r="O66" s="96"/>
      <c r="P66" s="91"/>
      <c r="Q66" s="91"/>
      <c r="R66" s="91"/>
      <c r="S66" s="91"/>
      <c r="T66" s="91"/>
      <c r="U66" s="91"/>
      <c r="V66" s="91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2:34" ht="13.5" customHeight="1">
      <c r="B67" s="3" t="s">
        <v>54</v>
      </c>
      <c r="C67" s="4" t="str">
        <f>B67</f>
        <v>(5100) TEMPORARY EMPLOYEES/OUTSIDE</v>
      </c>
      <c r="D67" s="5"/>
      <c r="E67" s="5"/>
      <c r="F67" s="5"/>
      <c r="G67" s="14">
        <f>SUM(W67:AA67)</f>
        <v>0</v>
      </c>
      <c r="H67" s="17"/>
      <c r="I67" s="5"/>
      <c r="J67" s="86"/>
      <c r="K67" s="91"/>
      <c r="L67" s="4"/>
      <c r="M67" s="96"/>
      <c r="N67" s="4"/>
      <c r="O67" s="96"/>
      <c r="P67" s="91"/>
      <c r="Q67" s="91"/>
      <c r="R67" s="91"/>
      <c r="S67" s="91"/>
      <c r="T67" s="91"/>
      <c r="U67" s="91"/>
      <c r="V67" s="91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2:34" ht="13.5" customHeight="1">
      <c r="B68" s="3" t="s">
        <v>55</v>
      </c>
      <c r="C68" s="4" t="str">
        <f>B68</f>
        <v>(5110) PROFESSIONAL SERVICES</v>
      </c>
      <c r="D68" s="5"/>
      <c r="E68" s="5"/>
      <c r="F68" s="5"/>
      <c r="G68" s="14">
        <f>SUM(W68:AA68)</f>
        <v>0</v>
      </c>
      <c r="H68" s="17"/>
      <c r="I68" s="5"/>
      <c r="J68" s="86"/>
      <c r="K68" s="91"/>
      <c r="L68" s="4"/>
      <c r="M68" s="96"/>
      <c r="N68" s="4"/>
      <c r="O68" s="96"/>
      <c r="P68" s="91"/>
      <c r="Q68" s="91"/>
      <c r="R68" s="91"/>
      <c r="S68" s="91"/>
      <c r="T68" s="91"/>
      <c r="U68" s="91"/>
      <c r="V68" s="91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2:34" ht="13.5" customHeight="1">
      <c r="B69" s="3" t="s">
        <v>56</v>
      </c>
      <c r="C69" s="4" t="str">
        <f>B69</f>
        <v>(5120) LEGAL FEES</v>
      </c>
      <c r="D69" s="5"/>
      <c r="E69" s="5"/>
      <c r="F69" s="5"/>
      <c r="G69" s="14">
        <f>SUM(W69:AA69)</f>
        <v>0</v>
      </c>
      <c r="H69" s="17"/>
      <c r="I69" s="5"/>
      <c r="J69" s="86"/>
      <c r="K69" s="91"/>
      <c r="L69" s="4"/>
      <c r="M69" s="96"/>
      <c r="N69" s="4"/>
      <c r="O69" s="96"/>
      <c r="P69" s="91"/>
      <c r="Q69" s="91"/>
      <c r="R69" s="91"/>
      <c r="S69" s="91"/>
      <c r="T69" s="91"/>
      <c r="U69" s="91"/>
      <c r="V69" s="91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2:34" ht="13.5" customHeight="1">
      <c r="B70" s="3" t="s">
        <v>57</v>
      </c>
      <c r="C70" s="4" t="str">
        <f>B70</f>
        <v>(5121) AUDIT/TAX FEES</v>
      </c>
      <c r="D70" s="5"/>
      <c r="E70" s="5"/>
      <c r="F70" s="5"/>
      <c r="G70" s="14">
        <f>SUM(W70:AA70)</f>
        <v>0</v>
      </c>
      <c r="H70" s="17"/>
      <c r="I70" s="5"/>
      <c r="J70" s="86"/>
      <c r="K70" s="91"/>
      <c r="L70" s="4"/>
      <c r="M70" s="96"/>
      <c r="N70" s="4"/>
      <c r="O70" s="96"/>
      <c r="P70" s="91"/>
      <c r="Q70" s="91"/>
      <c r="R70" s="91"/>
      <c r="S70" s="91"/>
      <c r="T70" s="91"/>
      <c r="U70" s="91"/>
      <c r="V70" s="91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2:34" ht="13.5" customHeight="1">
      <c r="B71" s="3" t="s">
        <v>58</v>
      </c>
      <c r="C71" s="4" t="str">
        <f>B71</f>
        <v>(5122) BANK S/C</v>
      </c>
      <c r="D71" s="5"/>
      <c r="E71" s="5"/>
      <c r="F71" s="5"/>
      <c r="G71" s="14">
        <f>SUM(W71:AA71)</f>
        <v>0</v>
      </c>
      <c r="H71" s="17"/>
      <c r="I71" s="5"/>
      <c r="J71" s="86"/>
      <c r="K71" s="91"/>
      <c r="L71" s="4"/>
      <c r="M71" s="96"/>
      <c r="N71" s="4"/>
      <c r="O71" s="96"/>
      <c r="P71" s="91"/>
      <c r="Q71" s="91"/>
      <c r="R71" s="91"/>
      <c r="S71" s="91"/>
      <c r="T71" s="91"/>
      <c r="U71" s="91"/>
      <c r="V71" s="91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</row>
    <row r="72" spans="2:34" ht="13.5" customHeight="1">
      <c r="B72" s="3" t="s">
        <v>59</v>
      </c>
      <c r="C72" s="4" t="str">
        <f>B72</f>
        <v>(5140) EQUIP/FURN REPAIRS</v>
      </c>
      <c r="D72" s="5"/>
      <c r="E72" s="5"/>
      <c r="F72" s="5"/>
      <c r="G72" s="14">
        <f>SUM(W72:AA72)</f>
        <v>0</v>
      </c>
      <c r="H72" s="17"/>
      <c r="I72" s="5"/>
      <c r="J72" s="86"/>
      <c r="K72" s="91"/>
      <c r="L72" s="4"/>
      <c r="M72" s="96"/>
      <c r="N72" s="4"/>
      <c r="O72" s="96"/>
      <c r="P72" s="91"/>
      <c r="Q72" s="91"/>
      <c r="R72" s="91"/>
      <c r="S72" s="91"/>
      <c r="T72" s="91"/>
      <c r="U72" s="91"/>
      <c r="V72" s="91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2:34" ht="13.5" customHeight="1">
      <c r="B73" s="3" t="s">
        <v>60</v>
      </c>
      <c r="C73" s="4" t="str">
        <f>B73</f>
        <v>(5141) MAINTENANCE AGREEMENTS</v>
      </c>
      <c r="D73" s="5"/>
      <c r="E73" s="5"/>
      <c r="F73" s="5"/>
      <c r="G73" s="14">
        <f>SUM(W73:AA73)</f>
        <v>0</v>
      </c>
      <c r="H73" s="17"/>
      <c r="I73" s="5"/>
      <c r="J73" s="86"/>
      <c r="K73" s="91"/>
      <c r="L73" s="4"/>
      <c r="M73" s="96"/>
      <c r="N73" s="4"/>
      <c r="O73" s="96"/>
      <c r="P73" s="91"/>
      <c r="Q73" s="91"/>
      <c r="R73" s="91"/>
      <c r="S73" s="91"/>
      <c r="T73" s="91"/>
      <c r="U73" s="91"/>
      <c r="V73" s="91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2:34" ht="13.5" customHeight="1">
      <c r="B74" s="3" t="s">
        <v>61</v>
      </c>
      <c r="C74" s="4" t="str">
        <f>B74</f>
        <v>(5150) MESSENGER SERVICE</v>
      </c>
      <c r="D74" s="5"/>
      <c r="E74" s="5"/>
      <c r="F74" s="5"/>
      <c r="G74" s="14">
        <f>SUM(W74:AA74)</f>
        <v>0</v>
      </c>
      <c r="H74" s="17"/>
      <c r="I74" s="5"/>
      <c r="J74" s="86"/>
      <c r="K74" s="91"/>
      <c r="L74" s="4"/>
      <c r="M74" s="96"/>
      <c r="N74" s="4"/>
      <c r="O74" s="96"/>
      <c r="P74" s="91"/>
      <c r="Q74" s="91"/>
      <c r="R74" s="91"/>
      <c r="S74" s="91"/>
      <c r="T74" s="91"/>
      <c r="U74" s="91"/>
      <c r="V74" s="91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2:34" ht="13.5" customHeight="1">
      <c r="B75" s="3" t="s">
        <v>62</v>
      </c>
      <c r="C75" s="4" t="str">
        <f>B75</f>
        <v>(5151) DUPLICATION/OUTSIDE</v>
      </c>
      <c r="D75" s="5"/>
      <c r="E75" s="5"/>
      <c r="F75" s="5"/>
      <c r="G75" s="14">
        <f>SUM(W75:AA75)</f>
        <v>0</v>
      </c>
      <c r="H75" s="17"/>
      <c r="I75" s="5"/>
      <c r="J75" s="86"/>
      <c r="K75" s="91"/>
      <c r="L75" s="4"/>
      <c r="M75" s="96"/>
      <c r="N75" s="4"/>
      <c r="O75" s="96"/>
      <c r="P75" s="91"/>
      <c r="Q75" s="91"/>
      <c r="R75" s="91"/>
      <c r="S75" s="91"/>
      <c r="T75" s="91"/>
      <c r="U75" s="91"/>
      <c r="V75" s="91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2:34" ht="13.5" customHeight="1">
      <c r="B76" s="3" t="s">
        <v>63</v>
      </c>
      <c r="C76" s="4" t="str">
        <f>B76</f>
        <v>(5210) TRANSPORTATION</v>
      </c>
      <c r="D76" s="5">
        <v>672.99000000000001</v>
      </c>
      <c r="E76" s="5">
        <v>752.35000000000002</v>
      </c>
      <c r="F76" s="5">
        <v>321.30000000000001</v>
      </c>
      <c r="G76" s="14">
        <f>SUM(W76:AA76)</f>
        <v>345.67000000000002</v>
      </c>
      <c r="H76" s="17">
        <v>1500</v>
      </c>
      <c r="I76" s="5">
        <v>1000</v>
      </c>
      <c r="J76" s="86">
        <v>500</v>
      </c>
      <c r="K76" s="91"/>
      <c r="L76" s="4">
        <v>0</v>
      </c>
      <c r="M76" s="96"/>
      <c r="N76" s="4"/>
      <c r="O76" s="96">
        <v>0</v>
      </c>
      <c r="P76" s="91">
        <v>400</v>
      </c>
      <c r="Q76" s="91">
        <v>0</v>
      </c>
      <c r="R76" s="91">
        <v>100</v>
      </c>
      <c r="S76" s="91"/>
      <c r="T76" s="91"/>
      <c r="U76" s="91"/>
      <c r="V76" s="91"/>
      <c r="W76" s="20"/>
      <c r="X76" s="20"/>
      <c r="Y76" s="20"/>
      <c r="Z76" s="20"/>
      <c r="AA76" s="20">
        <v>345.67000000000002</v>
      </c>
      <c r="AB76" s="20">
        <v>406.68000000000001</v>
      </c>
      <c r="AC76" s="20"/>
      <c r="AD76" s="20"/>
      <c r="AE76" s="20"/>
      <c r="AF76" s="20"/>
      <c r="AG76" s="20"/>
      <c r="AH76" s="20"/>
    </row>
    <row r="77" spans="2:34" ht="13.5" customHeight="1">
      <c r="B77" s="3" t="s">
        <v>64</v>
      </c>
      <c r="C77" s="4" t="str">
        <f>B77</f>
        <v>(5212) LODGING &amp; MEALS</v>
      </c>
      <c r="D77" s="5">
        <v>2276.8600000000001</v>
      </c>
      <c r="E77" s="5">
        <v>2674.8200000000002</v>
      </c>
      <c r="F77" s="5">
        <v>968.58000000000004</v>
      </c>
      <c r="G77" s="14">
        <f>SUM(W77:AA77)</f>
        <v>455.51999999999998</v>
      </c>
      <c r="H77" s="17">
        <v>2350</v>
      </c>
      <c r="I77" s="5">
        <v>2350</v>
      </c>
      <c r="J77" s="86">
        <v>900</v>
      </c>
      <c r="K77" s="91"/>
      <c r="L77" s="4">
        <v>0</v>
      </c>
      <c r="M77" s="96"/>
      <c r="N77" s="4"/>
      <c r="O77" s="96">
        <v>0</v>
      </c>
      <c r="P77" s="91"/>
      <c r="Q77" s="91">
        <v>0</v>
      </c>
      <c r="R77" s="91">
        <v>900</v>
      </c>
      <c r="S77" s="91"/>
      <c r="T77" s="91"/>
      <c r="U77" s="91"/>
      <c r="V77" s="91"/>
      <c r="W77" s="20"/>
      <c r="X77" s="20"/>
      <c r="Y77" s="20"/>
      <c r="Z77" s="20">
        <v>455.51999999999998</v>
      </c>
      <c r="AA77" s="20"/>
      <c r="AB77" s="20">
        <v>1736.51</v>
      </c>
      <c r="AC77" s="20"/>
      <c r="AD77" s="20">
        <v>482.79000000000002</v>
      </c>
      <c r="AE77" s="20"/>
      <c r="AF77" s="20"/>
      <c r="AG77" s="20"/>
      <c r="AH77" s="20"/>
    </row>
    <row r="78" spans="2:34" ht="13.5" customHeight="1">
      <c r="B78" s="3" t="s">
        <v>65</v>
      </c>
      <c r="C78" s="4" t="str">
        <f>B78</f>
        <v>(5214) ENTERTAINMENT</v>
      </c>
      <c r="D78" s="5"/>
      <c r="E78" s="5"/>
      <c r="F78" s="5"/>
      <c r="G78" s="14">
        <f>SUM(W78:AA78)</f>
        <v>0</v>
      </c>
      <c r="H78" s="17"/>
      <c r="I78" s="5"/>
      <c r="J78" s="86"/>
      <c r="K78" s="91"/>
      <c r="L78" s="4"/>
      <c r="M78" s="96"/>
      <c r="N78" s="4"/>
      <c r="O78" s="96"/>
      <c r="P78" s="91"/>
      <c r="Q78" s="91"/>
      <c r="R78" s="91"/>
      <c r="S78" s="91"/>
      <c r="T78" s="91"/>
      <c r="U78" s="91"/>
      <c r="V78" s="91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2:34" ht="13.5" customHeight="1">
      <c r="B79" s="3" t="s">
        <v>66</v>
      </c>
      <c r="C79" s="4" t="str">
        <f>B79</f>
        <v>(5216) BUSINESS MEETINGS</v>
      </c>
      <c r="D79" s="5">
        <v>2190</v>
      </c>
      <c r="E79" s="5">
        <v>2315</v>
      </c>
      <c r="F79" s="5"/>
      <c r="G79" s="14">
        <f>SUM(W79:AA79)</f>
        <v>1990</v>
      </c>
      <c r="H79" s="17"/>
      <c r="I79" s="5">
        <v>1990</v>
      </c>
      <c r="J79" s="86">
        <v>2190</v>
      </c>
      <c r="K79" s="91"/>
      <c r="L79" s="4">
        <v>0</v>
      </c>
      <c r="M79" s="96"/>
      <c r="N79" s="4">
        <v>2190</v>
      </c>
      <c r="O79" s="96">
        <v>0</v>
      </c>
      <c r="P79" s="91"/>
      <c r="Q79" s="91"/>
      <c r="R79" s="91"/>
      <c r="S79" s="91"/>
      <c r="T79" s="91"/>
      <c r="U79" s="91"/>
      <c r="V79" s="91"/>
      <c r="W79" s="20">
        <v>1990</v>
      </c>
      <c r="X79" s="20"/>
      <c r="Y79" s="20"/>
      <c r="Z79" s="20"/>
      <c r="AA79" s="20"/>
      <c r="AB79" s="20"/>
      <c r="AC79" s="20"/>
      <c r="AD79" s="20"/>
      <c r="AE79" s="20"/>
      <c r="AF79" s="20"/>
      <c r="AG79" s="20">
        <v>325</v>
      </c>
      <c r="AH79" s="20"/>
    </row>
    <row r="80" spans="2:34" ht="13.5" customHeight="1">
      <c r="B80" s="3" t="s">
        <v>67</v>
      </c>
      <c r="C80" s="4" t="str">
        <f>B80</f>
        <v>(5219) UNALLOCATED AMERICAN EXPRESS</v>
      </c>
      <c r="D80" s="5"/>
      <c r="E80" s="5"/>
      <c r="F80" s="5"/>
      <c r="G80" s="14">
        <f>SUM(W80:AA80)</f>
        <v>0</v>
      </c>
      <c r="H80" s="17"/>
      <c r="I80" s="5"/>
      <c r="J80" s="86"/>
      <c r="K80" s="91"/>
      <c r="L80" s="4"/>
      <c r="M80" s="96"/>
      <c r="N80" s="4"/>
      <c r="O80" s="96"/>
      <c r="P80" s="91"/>
      <c r="Q80" s="91"/>
      <c r="R80" s="91"/>
      <c r="S80" s="91"/>
      <c r="T80" s="91"/>
      <c r="U80" s="91"/>
      <c r="V80" s="91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2:34" ht="13.5" customHeight="1">
      <c r="B81" s="3" t="s">
        <v>68</v>
      </c>
      <c r="C81" s="4" t="str">
        <f>B81</f>
        <v>(5300) FACILITIES RENT</v>
      </c>
      <c r="D81" s="5"/>
      <c r="E81" s="5"/>
      <c r="F81" s="5"/>
      <c r="G81" s="14">
        <f>SUM(W81:AA81)</f>
        <v>0</v>
      </c>
      <c r="H81" s="17"/>
      <c r="I81" s="5"/>
      <c r="J81" s="86"/>
      <c r="K81" s="91"/>
      <c r="L81" s="4"/>
      <c r="M81" s="96"/>
      <c r="N81" s="4"/>
      <c r="O81" s="96"/>
      <c r="P81" s="91"/>
      <c r="Q81" s="91"/>
      <c r="R81" s="91"/>
      <c r="S81" s="91"/>
      <c r="T81" s="91"/>
      <c r="U81" s="91"/>
      <c r="V81" s="91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2:34" ht="13.5" customHeight="1">
      <c r="B82" s="3" t="s">
        <v>69</v>
      </c>
      <c r="C82" s="4" t="str">
        <f>B82</f>
        <v>(5301) CONFERENCE EQUIPMENT RENTAL</v>
      </c>
      <c r="D82" s="5"/>
      <c r="E82" s="5"/>
      <c r="F82" s="5"/>
      <c r="G82" s="14">
        <f>SUM(W82:AA82)</f>
        <v>0</v>
      </c>
      <c r="H82" s="17"/>
      <c r="I82" s="5"/>
      <c r="J82" s="86"/>
      <c r="K82" s="91"/>
      <c r="L82" s="4"/>
      <c r="M82" s="96"/>
      <c r="N82" s="4"/>
      <c r="O82" s="96"/>
      <c r="P82" s="91"/>
      <c r="Q82" s="91"/>
      <c r="R82" s="91"/>
      <c r="S82" s="91"/>
      <c r="T82" s="91"/>
      <c r="U82" s="91"/>
      <c r="V82" s="91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2:34" ht="13.5" customHeight="1">
      <c r="B83" s="3" t="s">
        <v>70</v>
      </c>
      <c r="C83" s="4" t="str">
        <f>B83</f>
        <v>(5302) MEAL FUNCTIONS</v>
      </c>
      <c r="D83" s="5"/>
      <c r="E83" s="5"/>
      <c r="F83" s="5"/>
      <c r="G83" s="14">
        <f>SUM(W83:AA83)</f>
        <v>0</v>
      </c>
      <c r="H83" s="17"/>
      <c r="I83" s="5"/>
      <c r="J83" s="86"/>
      <c r="K83" s="91"/>
      <c r="L83" s="4"/>
      <c r="M83" s="96"/>
      <c r="N83" s="4"/>
      <c r="O83" s="96"/>
      <c r="P83" s="91"/>
      <c r="Q83" s="91"/>
      <c r="R83" s="91"/>
      <c r="S83" s="91"/>
      <c r="T83" s="91"/>
      <c r="U83" s="91"/>
      <c r="V83" s="91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</row>
    <row r="84" spans="2:34" ht="13.5" customHeight="1">
      <c r="B84" s="3" t="s">
        <v>71</v>
      </c>
      <c r="C84" s="4" t="str">
        <f>B84</f>
        <v>(5303) EXHIBITS</v>
      </c>
      <c r="D84" s="5"/>
      <c r="E84" s="5"/>
      <c r="F84" s="5"/>
      <c r="G84" s="14">
        <f>SUM(W84:AA84)</f>
        <v>0</v>
      </c>
      <c r="H84" s="17"/>
      <c r="I84" s="5"/>
      <c r="J84" s="86"/>
      <c r="K84" s="91"/>
      <c r="L84" s="4"/>
      <c r="M84" s="96"/>
      <c r="N84" s="4"/>
      <c r="O84" s="96"/>
      <c r="P84" s="91"/>
      <c r="Q84" s="91"/>
      <c r="R84" s="91"/>
      <c r="S84" s="91"/>
      <c r="T84" s="91"/>
      <c r="U84" s="91"/>
      <c r="V84" s="91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2:34" ht="13.5" customHeight="1">
      <c r="B85" s="3" t="s">
        <v>72</v>
      </c>
      <c r="C85" s="4" t="str">
        <f>B85</f>
        <v>(5304) SPEAKER/GUEST EXPENSE</v>
      </c>
      <c r="D85" s="5"/>
      <c r="E85" s="5"/>
      <c r="F85" s="5"/>
      <c r="G85" s="14">
        <f>SUM(W85:AA85)</f>
        <v>0</v>
      </c>
      <c r="H85" s="17"/>
      <c r="I85" s="5"/>
      <c r="J85" s="86"/>
      <c r="K85" s="91"/>
      <c r="L85" s="4"/>
      <c r="M85" s="96"/>
      <c r="N85" s="4"/>
      <c r="O85" s="96"/>
      <c r="P85" s="91"/>
      <c r="Q85" s="91"/>
      <c r="R85" s="91"/>
      <c r="S85" s="91"/>
      <c r="T85" s="91"/>
      <c r="U85" s="91"/>
      <c r="V85" s="91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2:34" ht="13.5" customHeight="1">
      <c r="B86" s="3" t="s">
        <v>73</v>
      </c>
      <c r="C86" s="4" t="str">
        <f>B86</f>
        <v>(5305) SPEAKER/GUEST HONORARIUM</v>
      </c>
      <c r="D86" s="5"/>
      <c r="E86" s="5"/>
      <c r="F86" s="5"/>
      <c r="G86" s="14">
        <f>SUM(W86:AA86)</f>
        <v>0</v>
      </c>
      <c r="H86" s="17"/>
      <c r="I86" s="5"/>
      <c r="J86" s="86"/>
      <c r="K86" s="91"/>
      <c r="L86" s="4"/>
      <c r="M86" s="96"/>
      <c r="N86" s="4"/>
      <c r="O86" s="96"/>
      <c r="P86" s="91"/>
      <c r="Q86" s="91"/>
      <c r="R86" s="91"/>
      <c r="S86" s="91"/>
      <c r="T86" s="91"/>
      <c r="U86" s="91"/>
      <c r="V86" s="91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</row>
    <row r="87" spans="2:34" ht="13.5" customHeight="1">
      <c r="B87" s="3" t="s">
        <v>74</v>
      </c>
      <c r="C87" s="4" t="str">
        <f>B87</f>
        <v>(5306) AWARDS</v>
      </c>
      <c r="D87" s="5"/>
      <c r="E87" s="5"/>
      <c r="F87" s="5"/>
      <c r="G87" s="14">
        <f>SUM(W87:AA87)</f>
        <v>0</v>
      </c>
      <c r="H87" s="17"/>
      <c r="I87" s="5"/>
      <c r="J87" s="86"/>
      <c r="K87" s="91"/>
      <c r="L87" s="4"/>
      <c r="M87" s="96"/>
      <c r="N87" s="4"/>
      <c r="O87" s="96"/>
      <c r="P87" s="91"/>
      <c r="Q87" s="91"/>
      <c r="R87" s="91"/>
      <c r="S87" s="91"/>
      <c r="T87" s="91"/>
      <c r="U87" s="91"/>
      <c r="V87" s="91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2:34" ht="13.5" customHeight="1">
      <c r="B88" s="3" t="s">
        <v>75</v>
      </c>
      <c r="C88" s="4" t="str">
        <f>B88</f>
        <v>(5307) SECURITY SERVICES</v>
      </c>
      <c r="D88" s="5"/>
      <c r="E88" s="5"/>
      <c r="F88" s="5"/>
      <c r="G88" s="14">
        <f>SUM(W88:AA88)</f>
        <v>0</v>
      </c>
      <c r="H88" s="17"/>
      <c r="I88" s="5"/>
      <c r="J88" s="86"/>
      <c r="K88" s="91"/>
      <c r="L88" s="4"/>
      <c r="M88" s="96"/>
      <c r="N88" s="4"/>
      <c r="O88" s="96"/>
      <c r="P88" s="91"/>
      <c r="Q88" s="91"/>
      <c r="R88" s="91"/>
      <c r="S88" s="91"/>
      <c r="T88" s="91"/>
      <c r="U88" s="91"/>
      <c r="V88" s="91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2:34" ht="13.5" customHeight="1">
      <c r="B89" s="3" t="s">
        <v>76</v>
      </c>
      <c r="C89" s="4" t="str">
        <f>B89</f>
        <v>(5308) SPECIAL TRANSPORTATION</v>
      </c>
      <c r="D89" s="5"/>
      <c r="E89" s="5"/>
      <c r="F89" s="5"/>
      <c r="G89" s="14">
        <f>SUM(W89:AA89)</f>
        <v>0</v>
      </c>
      <c r="H89" s="17"/>
      <c r="I89" s="5"/>
      <c r="J89" s="86"/>
      <c r="K89" s="91"/>
      <c r="L89" s="4"/>
      <c r="M89" s="96"/>
      <c r="N89" s="4"/>
      <c r="O89" s="96"/>
      <c r="P89" s="91"/>
      <c r="Q89" s="91"/>
      <c r="R89" s="91"/>
      <c r="S89" s="91"/>
      <c r="T89" s="91"/>
      <c r="U89" s="91"/>
      <c r="V89" s="91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2:34" ht="13.5" customHeight="1">
      <c r="B90" s="3" t="s">
        <v>77</v>
      </c>
      <c r="C90" s="4" t="str">
        <f>B90</f>
        <v>(5309) AUDIO/VISUAL EQUIPMENT RENTAL &amp; LABOR</v>
      </c>
      <c r="D90" s="5"/>
      <c r="E90" s="5"/>
      <c r="F90" s="5"/>
      <c r="G90" s="14">
        <f>SUM(W90:AA90)</f>
        <v>0</v>
      </c>
      <c r="H90" s="17"/>
      <c r="I90" s="5"/>
      <c r="J90" s="86"/>
      <c r="K90" s="91"/>
      <c r="L90" s="4"/>
      <c r="M90" s="96"/>
      <c r="N90" s="4"/>
      <c r="O90" s="96"/>
      <c r="P90" s="91"/>
      <c r="Q90" s="91"/>
      <c r="R90" s="91"/>
      <c r="S90" s="91"/>
      <c r="T90" s="91"/>
      <c r="U90" s="91"/>
      <c r="V90" s="91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2:34" ht="13.5" customHeight="1">
      <c r="B91" s="3" t="s">
        <v>78</v>
      </c>
      <c r="C91" s="4" t="str">
        <f>B91</f>
        <v>(5310) COMPUTER RENTAL/INTERNET CONNECTIONS</v>
      </c>
      <c r="D91" s="5"/>
      <c r="E91" s="5"/>
      <c r="F91" s="5"/>
      <c r="G91" s="14">
        <f>SUM(W91:AA91)</f>
        <v>0</v>
      </c>
      <c r="H91" s="17"/>
      <c r="I91" s="5"/>
      <c r="J91" s="86"/>
      <c r="K91" s="91"/>
      <c r="L91" s="4"/>
      <c r="M91" s="96"/>
      <c r="N91" s="4"/>
      <c r="O91" s="96"/>
      <c r="P91" s="91"/>
      <c r="Q91" s="91"/>
      <c r="R91" s="91"/>
      <c r="S91" s="91"/>
      <c r="T91" s="91"/>
      <c r="U91" s="91"/>
      <c r="V91" s="91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2:34" ht="13.5" customHeight="1">
      <c r="B92" s="3" t="s">
        <v>79</v>
      </c>
      <c r="C92" s="4" t="str">
        <f>B92</f>
        <v>(5350) PROGRAM ALLOCATION</v>
      </c>
      <c r="D92" s="5"/>
      <c r="E92" s="5"/>
      <c r="F92" s="5"/>
      <c r="G92" s="14">
        <f>SUM(W92:AA92)</f>
        <v>0</v>
      </c>
      <c r="H92" s="17"/>
      <c r="I92" s="5"/>
      <c r="J92" s="86"/>
      <c r="K92" s="91"/>
      <c r="L92" s="4"/>
      <c r="M92" s="96"/>
      <c r="N92" s="4"/>
      <c r="O92" s="96"/>
      <c r="P92" s="91"/>
      <c r="Q92" s="91"/>
      <c r="R92" s="91"/>
      <c r="S92" s="91"/>
      <c r="T92" s="91"/>
      <c r="U92" s="91"/>
      <c r="V92" s="91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2:34" ht="13.5" customHeight="1">
      <c r="B93" s="3" t="s">
        <v>80</v>
      </c>
      <c r="C93" s="4" t="str">
        <f>B93</f>
        <v>(5400) EDITORIAL/PROOFREADING/OUTSIDE</v>
      </c>
      <c r="D93" s="5"/>
      <c r="E93" s="5"/>
      <c r="F93" s="5"/>
      <c r="G93" s="14">
        <f>SUM(W93:AA93)</f>
        <v>0</v>
      </c>
      <c r="H93" s="17"/>
      <c r="I93" s="5"/>
      <c r="J93" s="86"/>
      <c r="K93" s="91"/>
      <c r="L93" s="4"/>
      <c r="M93" s="96"/>
      <c r="N93" s="4"/>
      <c r="O93" s="96"/>
      <c r="P93" s="91"/>
      <c r="Q93" s="91"/>
      <c r="R93" s="91"/>
      <c r="S93" s="91"/>
      <c r="T93" s="91"/>
      <c r="U93" s="91"/>
      <c r="V93" s="91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</row>
    <row r="94" spans="2:34" ht="13.5" customHeight="1">
      <c r="B94" s="3" t="s">
        <v>81</v>
      </c>
      <c r="C94" s="4" t="str">
        <f>B94</f>
        <v>(5401) TYPESETTING/COMPOSITION-OUTSD</v>
      </c>
      <c r="D94" s="5"/>
      <c r="E94" s="5"/>
      <c r="F94" s="5"/>
      <c r="G94" s="14">
        <f>SUM(W94:AA94)</f>
        <v>0</v>
      </c>
      <c r="H94" s="17"/>
      <c r="I94" s="5"/>
      <c r="J94" s="86"/>
      <c r="K94" s="91"/>
      <c r="L94" s="4"/>
      <c r="M94" s="96"/>
      <c r="N94" s="4"/>
      <c r="O94" s="96"/>
      <c r="P94" s="91"/>
      <c r="Q94" s="91"/>
      <c r="R94" s="91"/>
      <c r="S94" s="91"/>
      <c r="T94" s="91"/>
      <c r="U94" s="91"/>
      <c r="V94" s="91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2:34" ht="13.5" customHeight="1">
      <c r="B95" s="3" t="s">
        <v>82</v>
      </c>
      <c r="C95" s="4" t="str">
        <f>B95</f>
        <v>(5402) PRINTING-OUTSIDE</v>
      </c>
      <c r="D95" s="5"/>
      <c r="E95" s="5"/>
      <c r="F95" s="5"/>
      <c r="G95" s="14">
        <f>SUM(W95:AA95)</f>
        <v>0</v>
      </c>
      <c r="H95" s="17"/>
      <c r="I95" s="5"/>
      <c r="J95" s="86"/>
      <c r="K95" s="91"/>
      <c r="L95" s="4"/>
      <c r="M95" s="96"/>
      <c r="N95" s="4"/>
      <c r="O95" s="96"/>
      <c r="P95" s="91"/>
      <c r="Q95" s="91"/>
      <c r="R95" s="91"/>
      <c r="S95" s="91"/>
      <c r="T95" s="91"/>
      <c r="U95" s="91"/>
      <c r="V95" s="91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2:34" ht="13.5" customHeight="1">
      <c r="B96" s="3" t="s">
        <v>83</v>
      </c>
      <c r="C96" s="4" t="str">
        <f>B96</f>
        <v>(5403) BINDING-OUTSIDE</v>
      </c>
      <c r="D96" s="5"/>
      <c r="E96" s="5"/>
      <c r="F96" s="5"/>
      <c r="G96" s="14">
        <f>SUM(W96:AA96)</f>
        <v>0</v>
      </c>
      <c r="H96" s="17"/>
      <c r="I96" s="5"/>
      <c r="J96" s="86"/>
      <c r="K96" s="91"/>
      <c r="L96" s="4"/>
      <c r="M96" s="96"/>
      <c r="N96" s="4"/>
      <c r="O96" s="96"/>
      <c r="P96" s="91"/>
      <c r="Q96" s="91"/>
      <c r="R96" s="91"/>
      <c r="S96" s="91"/>
      <c r="T96" s="91"/>
      <c r="U96" s="91"/>
      <c r="V96" s="91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2:34" ht="13.5" customHeight="1">
      <c r="B97" s="3" t="s">
        <v>84</v>
      </c>
      <c r="C97" s="4" t="str">
        <f>B97</f>
        <v>(5404) DESIGN SERVICE-OUTSIDE</v>
      </c>
      <c r="D97" s="5"/>
      <c r="E97" s="5"/>
      <c r="F97" s="5"/>
      <c r="G97" s="14">
        <f>SUM(W97:AA97)</f>
        <v>0</v>
      </c>
      <c r="H97" s="17"/>
      <c r="I97" s="5"/>
      <c r="J97" s="86"/>
      <c r="K97" s="91"/>
      <c r="L97" s="4"/>
      <c r="M97" s="96"/>
      <c r="N97" s="4"/>
      <c r="O97" s="96"/>
      <c r="P97" s="91"/>
      <c r="Q97" s="91"/>
      <c r="R97" s="91"/>
      <c r="S97" s="91"/>
      <c r="T97" s="91"/>
      <c r="U97" s="91"/>
      <c r="V97" s="91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2:34" ht="13.5" customHeight="1">
      <c r="B98" s="3" t="s">
        <v>85</v>
      </c>
      <c r="C98" s="4" t="str">
        <f>B98</f>
        <v>(5406) REVIEW SERVICE</v>
      </c>
      <c r="D98" s="5"/>
      <c r="E98" s="5"/>
      <c r="F98" s="5"/>
      <c r="G98" s="14">
        <f>SUM(W98:AA98)</f>
        <v>0</v>
      </c>
      <c r="H98" s="17"/>
      <c r="I98" s="5"/>
      <c r="J98" s="86"/>
      <c r="K98" s="91"/>
      <c r="L98" s="4"/>
      <c r="M98" s="96"/>
      <c r="N98" s="4"/>
      <c r="O98" s="96"/>
      <c r="P98" s="91"/>
      <c r="Q98" s="91"/>
      <c r="R98" s="91"/>
      <c r="S98" s="91"/>
      <c r="T98" s="91"/>
      <c r="U98" s="91"/>
      <c r="V98" s="91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2:34" ht="13.5" customHeight="1">
      <c r="B99" s="3" t="s">
        <v>86</v>
      </c>
      <c r="C99" s="4" t="str">
        <f>B99</f>
        <v>(5410) MAIL SERVICE-OUTSIDE</v>
      </c>
      <c r="D99" s="5"/>
      <c r="E99" s="5"/>
      <c r="F99" s="5"/>
      <c r="G99" s="14">
        <f>SUM(W99:AA99)</f>
        <v>0</v>
      </c>
      <c r="H99" s="17"/>
      <c r="I99" s="5"/>
      <c r="J99" s="86"/>
      <c r="K99" s="91"/>
      <c r="L99" s="4"/>
      <c r="M99" s="96"/>
      <c r="N99" s="4"/>
      <c r="O99" s="96"/>
      <c r="P99" s="91"/>
      <c r="Q99" s="91"/>
      <c r="R99" s="91"/>
      <c r="S99" s="91"/>
      <c r="T99" s="91"/>
      <c r="U99" s="91"/>
      <c r="V99" s="91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2:34" ht="13.5" customHeight="1">
      <c r="B100" s="3" t="s">
        <v>87</v>
      </c>
      <c r="C100" s="4" t="str">
        <f>B100</f>
        <v>(5411) ADVERTISING/SPACE</v>
      </c>
      <c r="D100" s="5"/>
      <c r="E100" s="5"/>
      <c r="F100" s="5"/>
      <c r="G100" s="14">
        <f>SUM(W100:AA100)</f>
        <v>0</v>
      </c>
      <c r="H100" s="17"/>
      <c r="I100" s="5"/>
      <c r="J100" s="86"/>
      <c r="K100" s="91"/>
      <c r="L100" s="4"/>
      <c r="M100" s="96"/>
      <c r="N100" s="4"/>
      <c r="O100" s="96"/>
      <c r="P100" s="91"/>
      <c r="Q100" s="91"/>
      <c r="R100" s="91"/>
      <c r="S100" s="91"/>
      <c r="T100" s="91"/>
      <c r="U100" s="91"/>
      <c r="V100" s="91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2:34" ht="13.5" customHeight="1">
      <c r="B101" s="3" t="s">
        <v>88</v>
      </c>
      <c r="C101" s="4" t="str">
        <f>B101</f>
        <v>(5412) ADVERTISING/DIRECT</v>
      </c>
      <c r="D101" s="5"/>
      <c r="E101" s="5"/>
      <c r="F101" s="5"/>
      <c r="G101" s="14">
        <f>SUM(W101:AA101)</f>
        <v>0</v>
      </c>
      <c r="H101" s="17"/>
      <c r="I101" s="5"/>
      <c r="J101" s="86"/>
      <c r="K101" s="91"/>
      <c r="L101" s="4"/>
      <c r="M101" s="96"/>
      <c r="N101" s="4"/>
      <c r="O101" s="96"/>
      <c r="P101" s="91"/>
      <c r="Q101" s="91"/>
      <c r="R101" s="91"/>
      <c r="S101" s="91"/>
      <c r="T101" s="91"/>
      <c r="U101" s="91"/>
      <c r="V101" s="91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2:34" ht="13.5" customHeight="1">
      <c r="B102" s="3" t="s">
        <v>89</v>
      </c>
      <c r="C102" s="4" t="str">
        <f>B102</f>
        <v>(5413) MAIL LIST RENTAL</v>
      </c>
      <c r="D102" s="5"/>
      <c r="E102" s="5"/>
      <c r="F102" s="5"/>
      <c r="G102" s="14">
        <f>SUM(W102:AA102)</f>
        <v>0</v>
      </c>
      <c r="H102" s="17"/>
      <c r="I102" s="5"/>
      <c r="J102" s="86"/>
      <c r="K102" s="91"/>
      <c r="L102" s="4"/>
      <c r="M102" s="96"/>
      <c r="N102" s="4"/>
      <c r="O102" s="96"/>
      <c r="P102" s="91"/>
      <c r="Q102" s="91"/>
      <c r="R102" s="91"/>
      <c r="S102" s="91"/>
      <c r="T102" s="91"/>
      <c r="U102" s="91"/>
      <c r="V102" s="91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2:34" ht="13.5" customHeight="1">
      <c r="B103" s="3" t="s">
        <v>90</v>
      </c>
      <c r="C103" s="4" t="str">
        <f>B103</f>
        <v>(5414) SUPPLIES/PRODUCTION</v>
      </c>
      <c r="D103" s="5"/>
      <c r="E103" s="5"/>
      <c r="F103" s="5"/>
      <c r="G103" s="14">
        <f>SUM(W103:AA103)</f>
        <v>0</v>
      </c>
      <c r="H103" s="17"/>
      <c r="I103" s="5"/>
      <c r="J103" s="86"/>
      <c r="K103" s="91"/>
      <c r="L103" s="4"/>
      <c r="M103" s="96"/>
      <c r="N103" s="4"/>
      <c r="O103" s="96"/>
      <c r="P103" s="91"/>
      <c r="Q103" s="91"/>
      <c r="R103" s="91"/>
      <c r="S103" s="91"/>
      <c r="T103" s="91"/>
      <c r="U103" s="91"/>
      <c r="V103" s="91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2:34" ht="13.5" customHeight="1">
      <c r="B104" s="3" t="s">
        <v>91</v>
      </c>
      <c r="C104" s="4" t="str">
        <f>B104</f>
        <v>(5415) PRE-PRESS/PHOTOGRAPHIC SERVICE</v>
      </c>
      <c r="D104" s="5"/>
      <c r="E104" s="5"/>
      <c r="F104" s="5"/>
      <c r="G104" s="14">
        <f>SUM(W104:AA104)</f>
        <v>0</v>
      </c>
      <c r="H104" s="17"/>
      <c r="I104" s="5"/>
      <c r="J104" s="86"/>
      <c r="K104" s="91"/>
      <c r="L104" s="4"/>
      <c r="M104" s="96"/>
      <c r="N104" s="4"/>
      <c r="O104" s="96"/>
      <c r="P104" s="91"/>
      <c r="Q104" s="91"/>
      <c r="R104" s="91"/>
      <c r="S104" s="91"/>
      <c r="T104" s="91"/>
      <c r="U104" s="91"/>
      <c r="V104" s="91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2:34" ht="13.5" customHeight="1">
      <c r="B105" s="3" t="s">
        <v>92</v>
      </c>
      <c r="C105" s="4" t="str">
        <f>B105</f>
        <v>(5416) ADVERTISING PRODUCTION COST</v>
      </c>
      <c r="D105" s="5"/>
      <c r="E105" s="5"/>
      <c r="F105" s="5"/>
      <c r="G105" s="14">
        <f>SUM(W105:AA105)</f>
        <v>0</v>
      </c>
      <c r="H105" s="17"/>
      <c r="I105" s="5"/>
      <c r="J105" s="86"/>
      <c r="K105" s="91"/>
      <c r="L105" s="4"/>
      <c r="M105" s="96"/>
      <c r="N105" s="4"/>
      <c r="O105" s="96"/>
      <c r="P105" s="91"/>
      <c r="Q105" s="91"/>
      <c r="R105" s="91"/>
      <c r="S105" s="91"/>
      <c r="T105" s="91"/>
      <c r="U105" s="91"/>
      <c r="V105" s="91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2:34" ht="13.5" customHeight="1">
      <c r="B106" s="3" t="s">
        <v>93</v>
      </c>
      <c r="C106" s="4" t="str">
        <f>B106</f>
        <v>(5420) COPYRIGHT FEES</v>
      </c>
      <c r="D106" s="5"/>
      <c r="E106" s="5"/>
      <c r="F106" s="5"/>
      <c r="G106" s="14">
        <f>SUM(W106:AA106)</f>
        <v>0</v>
      </c>
      <c r="H106" s="17"/>
      <c r="I106" s="5"/>
      <c r="J106" s="86"/>
      <c r="K106" s="91"/>
      <c r="L106" s="4"/>
      <c r="M106" s="96"/>
      <c r="N106" s="4"/>
      <c r="O106" s="96"/>
      <c r="P106" s="91"/>
      <c r="Q106" s="91"/>
      <c r="R106" s="91"/>
      <c r="S106" s="91"/>
      <c r="T106" s="91"/>
      <c r="U106" s="91"/>
      <c r="V106" s="91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2:34" ht="13.5" customHeight="1">
      <c r="B107" s="3" t="s">
        <v>94</v>
      </c>
      <c r="C107" s="4" t="str">
        <f>B107</f>
        <v>(5430) WEB OPERATING EXPENSES</v>
      </c>
      <c r="D107" s="5"/>
      <c r="E107" s="5"/>
      <c r="F107" s="5"/>
      <c r="G107" s="14">
        <f>SUM(W107:AA107)</f>
        <v>0</v>
      </c>
      <c r="H107" s="17"/>
      <c r="I107" s="5"/>
      <c r="J107" s="86"/>
      <c r="K107" s="91"/>
      <c r="L107" s="4"/>
      <c r="M107" s="96"/>
      <c r="N107" s="4"/>
      <c r="O107" s="96"/>
      <c r="P107" s="91"/>
      <c r="Q107" s="91"/>
      <c r="R107" s="91"/>
      <c r="S107" s="91"/>
      <c r="T107" s="91"/>
      <c r="U107" s="91"/>
      <c r="V107" s="91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2:34" ht="13.5" customHeight="1">
      <c r="B108" s="3" t="s">
        <v>95</v>
      </c>
      <c r="C108" s="4" t="str">
        <f>B108</f>
        <v>(5431) WEBINAR/WEBCASTS/WEB CE EXP</v>
      </c>
      <c r="D108" s="5"/>
      <c r="E108" s="5"/>
      <c r="F108" s="5"/>
      <c r="G108" s="14">
        <f>SUM(W108:AA108)</f>
        <v>0</v>
      </c>
      <c r="H108" s="17"/>
      <c r="I108" s="5"/>
      <c r="J108" s="86"/>
      <c r="K108" s="91"/>
      <c r="L108" s="4"/>
      <c r="M108" s="96"/>
      <c r="N108" s="4"/>
      <c r="O108" s="96"/>
      <c r="P108" s="91"/>
      <c r="Q108" s="91"/>
      <c r="R108" s="91"/>
      <c r="S108" s="91"/>
      <c r="T108" s="91"/>
      <c r="U108" s="91"/>
      <c r="V108" s="91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2:34" ht="13.5" customHeight="1">
      <c r="B109" s="3" t="s">
        <v>96</v>
      </c>
      <c r="C109" s="4" t="str">
        <f>B109</f>
        <v>(5432) PURCHASED INVENTORY</v>
      </c>
      <c r="D109" s="5"/>
      <c r="E109" s="5"/>
      <c r="F109" s="5"/>
      <c r="G109" s="14">
        <f>SUM(W109:AA109)</f>
        <v>0</v>
      </c>
      <c r="H109" s="17"/>
      <c r="I109" s="5"/>
      <c r="J109" s="86"/>
      <c r="K109" s="91"/>
      <c r="L109" s="4"/>
      <c r="M109" s="96"/>
      <c r="N109" s="4"/>
      <c r="O109" s="96"/>
      <c r="P109" s="91"/>
      <c r="Q109" s="91"/>
      <c r="R109" s="91"/>
      <c r="S109" s="91"/>
      <c r="T109" s="91"/>
      <c r="U109" s="91"/>
      <c r="V109" s="91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2:34" ht="13.5" customHeight="1">
      <c r="B110" s="3" t="s">
        <v>97</v>
      </c>
      <c r="C110" s="4" t="str">
        <f>B110</f>
        <v>(5433) ORDER PROCESSING/FULFILLMENT</v>
      </c>
      <c r="D110" s="5"/>
      <c r="E110" s="5"/>
      <c r="F110" s="5"/>
      <c r="G110" s="14">
        <f>SUM(W110:AA110)</f>
        <v>0</v>
      </c>
      <c r="H110" s="17"/>
      <c r="I110" s="5"/>
      <c r="J110" s="86"/>
      <c r="K110" s="91"/>
      <c r="L110" s="4"/>
      <c r="M110" s="96"/>
      <c r="N110" s="4"/>
      <c r="O110" s="96"/>
      <c r="P110" s="91"/>
      <c r="Q110" s="91"/>
      <c r="R110" s="91"/>
      <c r="S110" s="91"/>
      <c r="T110" s="91"/>
      <c r="U110" s="91"/>
      <c r="V110" s="91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2:34" ht="13.5" customHeight="1">
      <c r="B111" s="3" t="s">
        <v>98</v>
      </c>
      <c r="C111" s="4" t="str">
        <f>B111</f>
        <v>(5480) COST OF SALES</v>
      </c>
      <c r="D111" s="5"/>
      <c r="E111" s="5"/>
      <c r="F111" s="5"/>
      <c r="G111" s="14">
        <f>SUM(W111:AA111)</f>
        <v>0</v>
      </c>
      <c r="H111" s="17"/>
      <c r="I111" s="5"/>
      <c r="J111" s="86"/>
      <c r="K111" s="91"/>
      <c r="L111" s="4"/>
      <c r="M111" s="96"/>
      <c r="N111" s="4"/>
      <c r="O111" s="96"/>
      <c r="P111" s="91"/>
      <c r="Q111" s="91"/>
      <c r="R111" s="91"/>
      <c r="S111" s="91"/>
      <c r="T111" s="91"/>
      <c r="U111" s="91"/>
      <c r="V111" s="91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2:34" ht="13.5" customHeight="1">
      <c r="B112" s="3" t="s">
        <v>99</v>
      </c>
      <c r="C112" s="4" t="str">
        <f>B112</f>
        <v>(5490) INVENTORY ADJUSTMENT</v>
      </c>
      <c r="D112" s="5"/>
      <c r="E112" s="5"/>
      <c r="F112" s="5"/>
      <c r="G112" s="14">
        <f>SUM(W112:AA112)</f>
        <v>0</v>
      </c>
      <c r="H112" s="17"/>
      <c r="I112" s="5"/>
      <c r="J112" s="86"/>
      <c r="K112" s="91"/>
      <c r="L112" s="4"/>
      <c r="M112" s="96"/>
      <c r="N112" s="4"/>
      <c r="O112" s="96"/>
      <c r="P112" s="91"/>
      <c r="Q112" s="91"/>
      <c r="R112" s="91"/>
      <c r="S112" s="91"/>
      <c r="T112" s="91"/>
      <c r="U112" s="91"/>
      <c r="V112" s="91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2:34" ht="13.5" customHeight="1">
      <c r="B113" s="3" t="s">
        <v>100</v>
      </c>
      <c r="C113" s="4" t="str">
        <f>B113</f>
        <v>(5499) INVENTORY RESERVE ADJUSTMENT</v>
      </c>
      <c r="D113" s="5"/>
      <c r="E113" s="5"/>
      <c r="F113" s="5"/>
      <c r="G113" s="14">
        <f>SUM(W113:AA113)</f>
        <v>0</v>
      </c>
      <c r="H113" s="17"/>
      <c r="I113" s="5"/>
      <c r="J113" s="86"/>
      <c r="K113" s="91"/>
      <c r="L113" s="4"/>
      <c r="M113" s="96"/>
      <c r="N113" s="4"/>
      <c r="O113" s="96"/>
      <c r="P113" s="91"/>
      <c r="Q113" s="91"/>
      <c r="R113" s="91"/>
      <c r="S113" s="91"/>
      <c r="T113" s="91"/>
      <c r="U113" s="91"/>
      <c r="V113" s="91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2:34" ht="13.5" customHeight="1">
      <c r="B114" s="3" t="s">
        <v>101</v>
      </c>
      <c r="C114" s="4" t="str">
        <f>B114</f>
        <v>(5030) STAFF RECRUITMENT/RELOCATION</v>
      </c>
      <c r="D114" s="5"/>
      <c r="E114" s="5"/>
      <c r="F114" s="5"/>
      <c r="G114" s="14">
        <f>SUM(W114:AA114)</f>
        <v>0</v>
      </c>
      <c r="H114" s="17"/>
      <c r="I114" s="5"/>
      <c r="J114" s="86"/>
      <c r="K114" s="91"/>
      <c r="L114" s="4"/>
      <c r="M114" s="96"/>
      <c r="N114" s="4"/>
      <c r="O114" s="96"/>
      <c r="P114" s="91"/>
      <c r="Q114" s="91"/>
      <c r="R114" s="91"/>
      <c r="S114" s="91"/>
      <c r="T114" s="91"/>
      <c r="U114" s="91"/>
      <c r="V114" s="91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2:34" ht="13.5" customHeight="1">
      <c r="B115" s="3" t="s">
        <v>102</v>
      </c>
      <c r="C115" s="4" t="str">
        <f>B115</f>
        <v>(5031) STAFF DEVELOPMENT</v>
      </c>
      <c r="D115" s="5"/>
      <c r="E115" s="5"/>
      <c r="F115" s="5"/>
      <c r="G115" s="14">
        <f>SUM(W115:AA115)</f>
        <v>0</v>
      </c>
      <c r="H115" s="17"/>
      <c r="I115" s="5"/>
      <c r="J115" s="86"/>
      <c r="K115" s="91"/>
      <c r="L115" s="4"/>
      <c r="M115" s="96"/>
      <c r="N115" s="4"/>
      <c r="O115" s="96"/>
      <c r="P115" s="91"/>
      <c r="Q115" s="91"/>
      <c r="R115" s="91"/>
      <c r="S115" s="91"/>
      <c r="T115" s="91"/>
      <c r="U115" s="91"/>
      <c r="V115" s="91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2:34" ht="13.5" customHeight="1">
      <c r="B116" s="3" t="s">
        <v>103</v>
      </c>
      <c r="C116" s="4" t="str">
        <f>B116</f>
        <v>(5500) SUPPLIES/OPERATING</v>
      </c>
      <c r="D116" s="5"/>
      <c r="E116" s="5"/>
      <c r="F116" s="5"/>
      <c r="G116" s="14">
        <f>SUM(W116:AA116)</f>
        <v>0</v>
      </c>
      <c r="H116" s="17"/>
      <c r="I116" s="5"/>
      <c r="J116" s="86"/>
      <c r="K116" s="91"/>
      <c r="L116" s="4"/>
      <c r="M116" s="96"/>
      <c r="N116" s="4"/>
      <c r="O116" s="96"/>
      <c r="P116" s="91"/>
      <c r="Q116" s="91"/>
      <c r="R116" s="91"/>
      <c r="S116" s="91"/>
      <c r="T116" s="91"/>
      <c r="U116" s="91"/>
      <c r="V116" s="91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2:34" ht="13.5" customHeight="1">
      <c r="B117" s="3" t="s">
        <v>104</v>
      </c>
      <c r="C117" s="4" t="str">
        <f>B117</f>
        <v>(5501) EQUIPMENT &amp; SOFTWARE/MINOR</v>
      </c>
      <c r="D117" s="5"/>
      <c r="E117" s="5"/>
      <c r="F117" s="5"/>
      <c r="G117" s="14">
        <f>SUM(W117:AA117)</f>
        <v>0</v>
      </c>
      <c r="H117" s="17"/>
      <c r="I117" s="5"/>
      <c r="J117" s="86"/>
      <c r="K117" s="91"/>
      <c r="L117" s="4"/>
      <c r="M117" s="96"/>
      <c r="N117" s="4"/>
      <c r="O117" s="96"/>
      <c r="P117" s="91"/>
      <c r="Q117" s="91"/>
      <c r="R117" s="91"/>
      <c r="S117" s="91"/>
      <c r="T117" s="91"/>
      <c r="U117" s="91"/>
      <c r="V117" s="91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2:34" ht="13.5" customHeight="1">
      <c r="B118" s="3" t="s">
        <v>105</v>
      </c>
      <c r="C118" s="4" t="str">
        <f>B118</f>
        <v>(5502) REFERENCE MATERIAL/PERIODICALS</v>
      </c>
      <c r="D118" s="5"/>
      <c r="E118" s="5">
        <v>0</v>
      </c>
      <c r="F118" s="5"/>
      <c r="G118" s="14">
        <f>SUM(W118:AA118)</f>
        <v>0</v>
      </c>
      <c r="H118" s="17"/>
      <c r="I118" s="5"/>
      <c r="J118" s="86"/>
      <c r="K118" s="91"/>
      <c r="L118" s="4"/>
      <c r="M118" s="96"/>
      <c r="N118" s="4"/>
      <c r="O118" s="96"/>
      <c r="P118" s="91"/>
      <c r="Q118" s="91"/>
      <c r="R118" s="91"/>
      <c r="S118" s="91"/>
      <c r="T118" s="91"/>
      <c r="U118" s="91"/>
      <c r="V118" s="91"/>
      <c r="W118" s="20"/>
      <c r="X118" s="20"/>
      <c r="Y118" s="20"/>
      <c r="Z118" s="20"/>
      <c r="AA118" s="20"/>
      <c r="AB118" s="20"/>
      <c r="AC118" s="20"/>
      <c r="AD118" s="20">
        <v>325</v>
      </c>
      <c r="AE118" s="20"/>
      <c r="AF118" s="20"/>
      <c r="AG118" s="20">
        <v>-325</v>
      </c>
      <c r="AH118" s="20"/>
    </row>
    <row r="119" spans="2:34" ht="13.5" customHeight="1">
      <c r="B119" s="3" t="s">
        <v>106</v>
      </c>
      <c r="C119" s="4" t="str">
        <f>B119</f>
        <v>(5510) INSURANCE</v>
      </c>
      <c r="D119" s="5"/>
      <c r="E119" s="5"/>
      <c r="F119" s="5"/>
      <c r="G119" s="14">
        <f>SUM(W119:AA119)</f>
        <v>0</v>
      </c>
      <c r="H119" s="17"/>
      <c r="I119" s="5"/>
      <c r="J119" s="86"/>
      <c r="K119" s="91"/>
      <c r="L119" s="4"/>
      <c r="M119" s="96"/>
      <c r="N119" s="4"/>
      <c r="O119" s="96"/>
      <c r="P119" s="91"/>
      <c r="Q119" s="91"/>
      <c r="R119" s="91"/>
      <c r="S119" s="91"/>
      <c r="T119" s="91"/>
      <c r="U119" s="91"/>
      <c r="V119" s="91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2:34" ht="13.5" customHeight="1">
      <c r="B120" s="3" t="s">
        <v>107</v>
      </c>
      <c r="C120" s="4" t="str">
        <f>B120</f>
        <v>(5520) EQUIPMENT RENTAL/LEASE</v>
      </c>
      <c r="D120" s="5"/>
      <c r="E120" s="5"/>
      <c r="F120" s="5"/>
      <c r="G120" s="14">
        <f>SUM(W120:AA120)</f>
        <v>0</v>
      </c>
      <c r="H120" s="17"/>
      <c r="I120" s="5"/>
      <c r="J120" s="86"/>
      <c r="K120" s="91"/>
      <c r="L120" s="4"/>
      <c r="M120" s="96"/>
      <c r="N120" s="4"/>
      <c r="O120" s="96"/>
      <c r="P120" s="91"/>
      <c r="Q120" s="91"/>
      <c r="R120" s="91"/>
      <c r="S120" s="91"/>
      <c r="T120" s="91"/>
      <c r="U120" s="91"/>
      <c r="V120" s="91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2:34" ht="13.5" customHeight="1">
      <c r="B121" s="3" t="s">
        <v>108</v>
      </c>
      <c r="C121" s="4" t="str">
        <f>B121</f>
        <v>(5521) SPACE RENT</v>
      </c>
      <c r="D121" s="5"/>
      <c r="E121" s="5"/>
      <c r="F121" s="5"/>
      <c r="G121" s="14">
        <f>SUM(W121:AA121)</f>
        <v>0</v>
      </c>
      <c r="H121" s="17"/>
      <c r="I121" s="5"/>
      <c r="J121" s="86"/>
      <c r="K121" s="91"/>
      <c r="L121" s="4"/>
      <c r="M121" s="96"/>
      <c r="N121" s="4"/>
      <c r="O121" s="96"/>
      <c r="P121" s="91"/>
      <c r="Q121" s="91"/>
      <c r="R121" s="91"/>
      <c r="S121" s="91"/>
      <c r="T121" s="91"/>
      <c r="U121" s="91"/>
      <c r="V121" s="91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</row>
    <row r="122" spans="2:34" ht="13.5" customHeight="1">
      <c r="B122" s="3" t="s">
        <v>109</v>
      </c>
      <c r="C122" s="4" t="str">
        <f>B122</f>
        <v>(5522) TELEPHONE/FAX</v>
      </c>
      <c r="D122" s="5"/>
      <c r="E122" s="5"/>
      <c r="F122" s="5"/>
      <c r="G122" s="14">
        <f>SUM(W122:AA122)</f>
        <v>0</v>
      </c>
      <c r="H122" s="17"/>
      <c r="I122" s="5"/>
      <c r="J122" s="86"/>
      <c r="K122" s="91"/>
      <c r="L122" s="4"/>
      <c r="M122" s="96"/>
      <c r="N122" s="4"/>
      <c r="O122" s="96"/>
      <c r="P122" s="91"/>
      <c r="Q122" s="91"/>
      <c r="R122" s="91"/>
      <c r="S122" s="91"/>
      <c r="T122" s="91"/>
      <c r="U122" s="91"/>
      <c r="V122" s="91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2:34" ht="13.5" customHeight="1">
      <c r="B123" s="3" t="s">
        <v>110</v>
      </c>
      <c r="C123" s="4" t="str">
        <f>B123</f>
        <v>(5523) POSTAGE/E-MAIL</v>
      </c>
      <c r="D123" s="5"/>
      <c r="E123" s="5"/>
      <c r="F123" s="5"/>
      <c r="G123" s="14">
        <f>SUM(W123:AA123)</f>
        <v>0</v>
      </c>
      <c r="H123" s="17"/>
      <c r="I123" s="5"/>
      <c r="J123" s="86"/>
      <c r="K123" s="91"/>
      <c r="L123" s="4"/>
      <c r="M123" s="96"/>
      <c r="N123" s="4"/>
      <c r="O123" s="96"/>
      <c r="P123" s="91"/>
      <c r="Q123" s="91"/>
      <c r="R123" s="91"/>
      <c r="S123" s="91"/>
      <c r="T123" s="91"/>
      <c r="U123" s="91"/>
      <c r="V123" s="91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2:34" ht="13.5" customHeight="1">
      <c r="B124" s="3" t="s">
        <v>111</v>
      </c>
      <c r="C124" s="4" t="str">
        <f>B124</f>
        <v>(5525) UTILITIES</v>
      </c>
      <c r="D124" s="5"/>
      <c r="E124" s="5"/>
      <c r="F124" s="5"/>
      <c r="G124" s="14">
        <f>SUM(W124:AA124)</f>
        <v>0</v>
      </c>
      <c r="H124" s="17"/>
      <c r="I124" s="5"/>
      <c r="J124" s="86"/>
      <c r="K124" s="91"/>
      <c r="L124" s="4"/>
      <c r="M124" s="96"/>
      <c r="N124" s="4"/>
      <c r="O124" s="96"/>
      <c r="P124" s="91"/>
      <c r="Q124" s="91"/>
      <c r="R124" s="91"/>
      <c r="S124" s="91"/>
      <c r="T124" s="91"/>
      <c r="U124" s="91"/>
      <c r="V124" s="91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2:34" ht="13.5" customHeight="1">
      <c r="B125" s="3" t="s">
        <v>112</v>
      </c>
      <c r="C125" s="4" t="str">
        <f>B125</f>
        <v>(5530) DEPRECIATION F/E</v>
      </c>
      <c r="D125" s="5"/>
      <c r="E125" s="5"/>
      <c r="F125" s="5"/>
      <c r="G125" s="14">
        <f>SUM(W125:AA125)</f>
        <v>0</v>
      </c>
      <c r="H125" s="17"/>
      <c r="I125" s="5"/>
      <c r="J125" s="86"/>
      <c r="K125" s="91"/>
      <c r="L125" s="4"/>
      <c r="M125" s="96"/>
      <c r="N125" s="4"/>
      <c r="O125" s="96"/>
      <c r="P125" s="91"/>
      <c r="Q125" s="91"/>
      <c r="R125" s="91"/>
      <c r="S125" s="91"/>
      <c r="T125" s="91"/>
      <c r="U125" s="91"/>
      <c r="V125" s="91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</row>
    <row r="126" spans="2:34" ht="13.5" hidden="1">
      <c r="B126" s="3" t="s">
        <v>113</v>
      </c>
      <c r="C126" s="4" t="str">
        <f>B126</f>
        <v>(5531) DEPRECIATION BUILDING</v>
      </c>
      <c r="D126" s="5"/>
      <c r="E126" s="5"/>
      <c r="F126" s="5"/>
      <c r="G126" s="14">
        <f>SUM(W126:AA126)</f>
        <v>0</v>
      </c>
      <c r="H126" s="17"/>
      <c r="I126" s="5"/>
      <c r="J126" s="86"/>
      <c r="K126" s="91"/>
      <c r="L126" s="4"/>
      <c r="M126" s="96"/>
      <c r="N126" s="4"/>
      <c r="O126" s="96"/>
      <c r="P126" s="91"/>
      <c r="Q126" s="91"/>
      <c r="R126" s="91"/>
      <c r="S126" s="91"/>
      <c r="T126" s="91"/>
      <c r="U126" s="91"/>
      <c r="V126" s="91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2:34" ht="13.5" customHeight="1">
      <c r="B127" s="3" t="s">
        <v>114</v>
      </c>
      <c r="C127" s="4" t="str">
        <f>B127</f>
        <v>(5532) AMORT.- EQUIP N-S INTANGIBLE ASSETS</v>
      </c>
      <c r="D127" s="5"/>
      <c r="E127" s="5"/>
      <c r="F127" s="5"/>
      <c r="G127" s="14">
        <f>SUM(W127:AA127)</f>
        <v>0</v>
      </c>
      <c r="H127" s="17"/>
      <c r="I127" s="5"/>
      <c r="J127" s="86"/>
      <c r="K127" s="91"/>
      <c r="L127" s="4"/>
      <c r="M127" s="96"/>
      <c r="N127" s="4"/>
      <c r="O127" s="96"/>
      <c r="P127" s="91"/>
      <c r="Q127" s="91"/>
      <c r="R127" s="91"/>
      <c r="S127" s="91"/>
      <c r="T127" s="91"/>
      <c r="U127" s="91"/>
      <c r="V127" s="91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</row>
    <row r="128" spans="2:34" ht="13.5" hidden="1">
      <c r="B128" s="3" t="s">
        <v>115</v>
      </c>
      <c r="C128" s="4" t="str">
        <f>B128</f>
        <v>(5533) DO NOT USE N/S Intangible Assets</v>
      </c>
      <c r="D128" s="5"/>
      <c r="E128" s="5"/>
      <c r="F128" s="5"/>
      <c r="G128" s="14">
        <f>SUM(W128:AA128)</f>
        <v>0</v>
      </c>
      <c r="H128" s="17"/>
      <c r="I128" s="5"/>
      <c r="J128" s="86"/>
      <c r="K128" s="91"/>
      <c r="L128" s="4"/>
      <c r="M128" s="96"/>
      <c r="N128" s="4"/>
      <c r="O128" s="96"/>
      <c r="P128" s="91"/>
      <c r="Q128" s="91"/>
      <c r="R128" s="91"/>
      <c r="S128" s="91"/>
      <c r="T128" s="91"/>
      <c r="U128" s="91"/>
      <c r="V128" s="91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2:34" ht="13.5" customHeight="1">
      <c r="B129" s="3" t="s">
        <v>116</v>
      </c>
      <c r="C129" s="4" t="str">
        <f>B129</f>
        <v>(5540) ROYALTY EXPENSE</v>
      </c>
      <c r="D129" s="5"/>
      <c r="E129" s="5"/>
      <c r="F129" s="5"/>
      <c r="G129" s="14">
        <f>SUM(W129:AA129)</f>
        <v>0</v>
      </c>
      <c r="H129" s="17"/>
      <c r="I129" s="5"/>
      <c r="J129" s="86"/>
      <c r="K129" s="91"/>
      <c r="L129" s="4"/>
      <c r="M129" s="96"/>
      <c r="N129" s="4"/>
      <c r="O129" s="96"/>
      <c r="P129" s="91"/>
      <c r="Q129" s="91"/>
      <c r="R129" s="91"/>
      <c r="S129" s="91"/>
      <c r="T129" s="91"/>
      <c r="U129" s="91"/>
      <c r="V129" s="91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</row>
    <row r="130" spans="2:34" ht="13.5" hidden="1">
      <c r="B130" s="3" t="s">
        <v>117</v>
      </c>
      <c r="C130" s="4" t="str">
        <f>B130</f>
        <v>(5541) COLLECTION EXPENSE</v>
      </c>
      <c r="D130" s="5"/>
      <c r="E130" s="5"/>
      <c r="F130" s="5"/>
      <c r="G130" s="14">
        <f>SUM(W130:AA130)</f>
        <v>0</v>
      </c>
      <c r="H130" s="17"/>
      <c r="I130" s="5"/>
      <c r="J130" s="86"/>
      <c r="K130" s="91"/>
      <c r="L130" s="4"/>
      <c r="M130" s="96"/>
      <c r="N130" s="4"/>
      <c r="O130" s="96"/>
      <c r="P130" s="91"/>
      <c r="Q130" s="91"/>
      <c r="R130" s="91"/>
      <c r="S130" s="91"/>
      <c r="T130" s="91"/>
      <c r="U130" s="91"/>
      <c r="V130" s="91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</row>
    <row r="131" spans="2:34" ht="13.5" customHeight="1">
      <c r="B131" s="3" t="s">
        <v>118</v>
      </c>
      <c r="C131" s="4" t="str">
        <f>B131</f>
        <v>(5543) BAD DEBT EXPENSE</v>
      </c>
      <c r="D131" s="5"/>
      <c r="E131" s="5"/>
      <c r="F131" s="5"/>
      <c r="G131" s="14">
        <f>SUM(W131:AA131)</f>
        <v>0</v>
      </c>
      <c r="H131" s="17"/>
      <c r="I131" s="5"/>
      <c r="J131" s="86"/>
      <c r="K131" s="91"/>
      <c r="L131" s="4"/>
      <c r="M131" s="96"/>
      <c r="N131" s="4"/>
      <c r="O131" s="96"/>
      <c r="P131" s="91"/>
      <c r="Q131" s="91"/>
      <c r="R131" s="91"/>
      <c r="S131" s="91"/>
      <c r="T131" s="91"/>
      <c r="U131" s="91"/>
      <c r="V131" s="91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</row>
    <row r="132" spans="2:34" ht="13.5" customHeight="1">
      <c r="B132" s="3" t="s">
        <v>119</v>
      </c>
      <c r="C132" s="4" t="str">
        <f>B132</f>
        <v>(5544) INTEREST EXPENSE</v>
      </c>
      <c r="D132" s="5"/>
      <c r="E132" s="5"/>
      <c r="F132" s="5"/>
      <c r="G132" s="14">
        <f>SUM(W132:AA132)</f>
        <v>0</v>
      </c>
      <c r="H132" s="17"/>
      <c r="I132" s="5"/>
      <c r="J132" s="86"/>
      <c r="K132" s="91"/>
      <c r="L132" s="4"/>
      <c r="M132" s="96"/>
      <c r="N132" s="4"/>
      <c r="O132" s="96"/>
      <c r="P132" s="91"/>
      <c r="Q132" s="91"/>
      <c r="R132" s="91"/>
      <c r="S132" s="91"/>
      <c r="T132" s="91"/>
      <c r="U132" s="91"/>
      <c r="V132" s="91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2:34" ht="13.5" customHeight="1">
      <c r="B133" s="3" t="s">
        <v>120</v>
      </c>
      <c r="C133" s="4" t="str">
        <f>B133</f>
        <v>(5545) TAXES/PROPERTY</v>
      </c>
      <c r="D133" s="5"/>
      <c r="E133" s="5"/>
      <c r="F133" s="5"/>
      <c r="G133" s="14">
        <f>SUM(W133:AA133)</f>
        <v>0</v>
      </c>
      <c r="H133" s="17"/>
      <c r="I133" s="5"/>
      <c r="J133" s="86"/>
      <c r="K133" s="91"/>
      <c r="L133" s="4"/>
      <c r="M133" s="96"/>
      <c r="N133" s="4"/>
      <c r="O133" s="96"/>
      <c r="P133" s="91"/>
      <c r="Q133" s="91"/>
      <c r="R133" s="91"/>
      <c r="S133" s="91"/>
      <c r="T133" s="91"/>
      <c r="U133" s="91"/>
      <c r="V133" s="91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</row>
    <row r="134" spans="2:34" ht="13.5" customHeight="1">
      <c r="B134" s="3" t="s">
        <v>121</v>
      </c>
      <c r="C134" s="4" t="str">
        <f>B134</f>
        <v>(5550) PROMOTION</v>
      </c>
      <c r="D134" s="5"/>
      <c r="E134" s="5"/>
      <c r="F134" s="5"/>
      <c r="G134" s="14">
        <f>SUM(W134:AA134)</f>
        <v>0</v>
      </c>
      <c r="H134" s="17"/>
      <c r="I134" s="5"/>
      <c r="J134" s="86"/>
      <c r="K134" s="91"/>
      <c r="L134" s="4"/>
      <c r="M134" s="96"/>
      <c r="N134" s="4"/>
      <c r="O134" s="96"/>
      <c r="P134" s="91"/>
      <c r="Q134" s="91"/>
      <c r="R134" s="91"/>
      <c r="S134" s="91"/>
      <c r="T134" s="91"/>
      <c r="U134" s="91"/>
      <c r="V134" s="91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2:34" ht="13.5" customHeight="1">
      <c r="B135" s="3" t="s">
        <v>122</v>
      </c>
      <c r="C135" s="4" t="str">
        <f>B135</f>
        <v>(5560) ORG SUPPORT/CONTRIBUTION</v>
      </c>
      <c r="D135" s="5"/>
      <c r="E135" s="5"/>
      <c r="F135" s="5"/>
      <c r="G135" s="14">
        <f>SUM(W135:AA135)</f>
        <v>0</v>
      </c>
      <c r="H135" s="17"/>
      <c r="I135" s="5"/>
      <c r="J135" s="86"/>
      <c r="K135" s="91"/>
      <c r="L135" s="4"/>
      <c r="M135" s="96"/>
      <c r="N135" s="4"/>
      <c r="O135" s="96"/>
      <c r="P135" s="91"/>
      <c r="Q135" s="91"/>
      <c r="R135" s="91"/>
      <c r="S135" s="91"/>
      <c r="T135" s="91"/>
      <c r="U135" s="91"/>
      <c r="V135" s="91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</row>
    <row r="136" spans="2:34" ht="13.5" customHeight="1">
      <c r="B136" s="3" t="s">
        <v>123</v>
      </c>
      <c r="C136" s="4" t="str">
        <f>B136</f>
        <v>(5599) MISC EXPENSE</v>
      </c>
      <c r="D136" s="5">
        <v>33</v>
      </c>
      <c r="E136" s="5">
        <v>31.350000000000001</v>
      </c>
      <c r="F136" s="5">
        <v>31.350000000000001</v>
      </c>
      <c r="G136" s="14">
        <f>SUM(W136:AA136)</f>
        <v>31.350000000000001</v>
      </c>
      <c r="H136" s="17">
        <v>2223</v>
      </c>
      <c r="I136" s="5">
        <v>32</v>
      </c>
      <c r="J136" s="86">
        <v>32</v>
      </c>
      <c r="K136" s="91"/>
      <c r="L136" s="4">
        <v>32</v>
      </c>
      <c r="M136" s="96"/>
      <c r="N136" s="4"/>
      <c r="O136" s="96"/>
      <c r="P136" s="91"/>
      <c r="Q136" s="91"/>
      <c r="R136" s="91"/>
      <c r="S136" s="91"/>
      <c r="T136" s="91"/>
      <c r="U136" s="91"/>
      <c r="V136" s="91"/>
      <c r="W136" s="20"/>
      <c r="X136" s="20">
        <v>31.350000000000001</v>
      </c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</row>
    <row r="137" spans="2:34" ht="13.5" customHeight="1">
      <c r="B137" s="3" t="s">
        <v>124</v>
      </c>
      <c r="C137" s="4" t="str">
        <f>B137</f>
        <v>(5800) IMPAIRMENT / GW INTANGIBLE ASSETS</v>
      </c>
      <c r="D137" s="5"/>
      <c r="E137" s="5"/>
      <c r="F137" s="5"/>
      <c r="G137" s="14">
        <f>SUM(W137:AA137)</f>
        <v>0</v>
      </c>
      <c r="H137" s="17"/>
      <c r="I137" s="5"/>
      <c r="J137" s="86"/>
      <c r="K137" s="91"/>
      <c r="L137" s="4"/>
      <c r="M137" s="96"/>
      <c r="N137" s="4"/>
      <c r="O137" s="96"/>
      <c r="P137" s="91"/>
      <c r="Q137" s="91"/>
      <c r="R137" s="91"/>
      <c r="S137" s="91"/>
      <c r="T137" s="91"/>
      <c r="U137" s="91"/>
      <c r="V137" s="9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2:34" ht="13.5" customHeight="1">
      <c r="B138" s="3" t="s">
        <v>125</v>
      </c>
      <c r="C138" s="4" t="str">
        <f>B138</f>
        <v>(5901) IUT/CPU</v>
      </c>
      <c r="D138" s="5"/>
      <c r="E138" s="5"/>
      <c r="F138" s="5"/>
      <c r="G138" s="14">
        <f>SUM(W138:AA138)</f>
        <v>0</v>
      </c>
      <c r="H138" s="17"/>
      <c r="I138" s="5"/>
      <c r="J138" s="86"/>
      <c r="K138" s="91"/>
      <c r="L138" s="4"/>
      <c r="M138" s="96"/>
      <c r="N138" s="4"/>
      <c r="O138" s="96"/>
      <c r="P138" s="91"/>
      <c r="Q138" s="91"/>
      <c r="R138" s="91"/>
      <c r="S138" s="91"/>
      <c r="T138" s="91"/>
      <c r="U138" s="91"/>
      <c r="V138" s="91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</row>
    <row r="139" spans="2:34" ht="13.5" customHeight="1">
      <c r="B139" s="3" t="s">
        <v>126</v>
      </c>
      <c r="C139" s="4" t="str">
        <f>B139</f>
        <v>(5902) IUT/DATA PROC</v>
      </c>
      <c r="D139" s="5"/>
      <c r="E139" s="5"/>
      <c r="F139" s="5"/>
      <c r="G139" s="14">
        <f>SUM(W139:AA139)</f>
        <v>0</v>
      </c>
      <c r="H139" s="17"/>
      <c r="I139" s="5"/>
      <c r="J139" s="86"/>
      <c r="K139" s="91"/>
      <c r="L139" s="4"/>
      <c r="M139" s="96"/>
      <c r="N139" s="4"/>
      <c r="O139" s="96"/>
      <c r="P139" s="91"/>
      <c r="Q139" s="91"/>
      <c r="R139" s="91"/>
      <c r="S139" s="91"/>
      <c r="T139" s="91"/>
      <c r="U139" s="91"/>
      <c r="V139" s="91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</row>
    <row r="140" spans="2:34" ht="13.5" customHeight="1">
      <c r="B140" s="3" t="s">
        <v>127</v>
      </c>
      <c r="C140" s="4" t="str">
        <f>B140</f>
        <v>(5903) IUT/SUBS PROC</v>
      </c>
      <c r="D140" s="5"/>
      <c r="E140" s="5"/>
      <c r="F140" s="5"/>
      <c r="G140" s="14">
        <f>SUM(W140:AA140)</f>
        <v>0</v>
      </c>
      <c r="H140" s="17"/>
      <c r="I140" s="5"/>
      <c r="J140" s="86"/>
      <c r="K140" s="91"/>
      <c r="L140" s="4"/>
      <c r="M140" s="96"/>
      <c r="N140" s="4"/>
      <c r="O140" s="96"/>
      <c r="P140" s="91"/>
      <c r="Q140" s="91"/>
      <c r="R140" s="91"/>
      <c r="S140" s="91"/>
      <c r="T140" s="91"/>
      <c r="U140" s="91"/>
      <c r="V140" s="91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2:34" ht="13.5" customHeight="1">
      <c r="B141" s="3" t="s">
        <v>128</v>
      </c>
      <c r="C141" s="4" t="str">
        <f>B141</f>
        <v>(5904) TRANSFER TO/FROM ENDOWMENT</v>
      </c>
      <c r="D141" s="5"/>
      <c r="E141" s="5"/>
      <c r="F141" s="5"/>
      <c r="G141" s="14">
        <f>SUM(W141:AA141)</f>
        <v>0</v>
      </c>
      <c r="H141" s="17"/>
      <c r="I141" s="5"/>
      <c r="J141" s="86"/>
      <c r="K141" s="91"/>
      <c r="L141" s="4"/>
      <c r="M141" s="96"/>
      <c r="N141" s="4"/>
      <c r="O141" s="96"/>
      <c r="P141" s="91"/>
      <c r="Q141" s="91"/>
      <c r="R141" s="91"/>
      <c r="S141" s="91"/>
      <c r="T141" s="91"/>
      <c r="U141" s="91"/>
      <c r="V141" s="91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</row>
    <row r="142" spans="2:34" ht="13.5" customHeight="1">
      <c r="B142" s="3" t="s">
        <v>129</v>
      </c>
      <c r="C142" s="4" t="str">
        <f>B142</f>
        <v>(5905) IUT/TELEPHONE</v>
      </c>
      <c r="D142" s="5"/>
      <c r="E142" s="5"/>
      <c r="F142" s="5"/>
      <c r="G142" s="14">
        <f>SUM(W142:AA142)</f>
        <v>0</v>
      </c>
      <c r="H142" s="17"/>
      <c r="I142" s="5"/>
      <c r="J142" s="86"/>
      <c r="K142" s="91"/>
      <c r="L142" s="4"/>
      <c r="M142" s="96"/>
      <c r="N142" s="4"/>
      <c r="O142" s="96"/>
      <c r="P142" s="91"/>
      <c r="Q142" s="91"/>
      <c r="R142" s="91"/>
      <c r="S142" s="91"/>
      <c r="T142" s="91"/>
      <c r="U142" s="91"/>
      <c r="V142" s="91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</row>
    <row r="143" spans="2:34" ht="13.5" customHeight="1">
      <c r="B143" s="3" t="s">
        <v>130</v>
      </c>
      <c r="C143" s="4" t="str">
        <f>B143</f>
        <v>(5906) IUT/ORDER BILLING</v>
      </c>
      <c r="D143" s="5"/>
      <c r="E143" s="5"/>
      <c r="F143" s="5"/>
      <c r="G143" s="14">
        <f>SUM(W143:AA143)</f>
        <v>0</v>
      </c>
      <c r="H143" s="17"/>
      <c r="I143" s="5"/>
      <c r="J143" s="86"/>
      <c r="K143" s="91"/>
      <c r="L143" s="4"/>
      <c r="M143" s="96"/>
      <c r="N143" s="4"/>
      <c r="O143" s="96"/>
      <c r="P143" s="91"/>
      <c r="Q143" s="91"/>
      <c r="R143" s="91"/>
      <c r="S143" s="91"/>
      <c r="T143" s="91"/>
      <c r="U143" s="91"/>
      <c r="V143" s="91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</row>
    <row r="144" spans="2:34" ht="13.5" customHeight="1">
      <c r="B144" s="3" t="s">
        <v>131</v>
      </c>
      <c r="C144" s="4" t="str">
        <f>B144</f>
        <v>(5908) IUT/MAINTENANCE</v>
      </c>
      <c r="D144" s="5"/>
      <c r="E144" s="5"/>
      <c r="F144" s="5"/>
      <c r="G144" s="14">
        <f>SUM(W144:AA144)</f>
        <v>0</v>
      </c>
      <c r="H144" s="17"/>
      <c r="I144" s="5"/>
      <c r="J144" s="86"/>
      <c r="K144" s="91"/>
      <c r="L144" s="4"/>
      <c r="M144" s="96"/>
      <c r="N144" s="4"/>
      <c r="O144" s="96"/>
      <c r="P144" s="91"/>
      <c r="Q144" s="91"/>
      <c r="R144" s="91"/>
      <c r="S144" s="91"/>
      <c r="T144" s="91"/>
      <c r="U144" s="91"/>
      <c r="V144" s="91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</row>
    <row r="145" spans="2:34" ht="13.5" customHeight="1">
      <c r="B145" s="3" t="s">
        <v>132</v>
      </c>
      <c r="C145" s="4" t="str">
        <f>B145</f>
        <v>(5909) IUT/DIST CTR</v>
      </c>
      <c r="D145" s="5"/>
      <c r="E145" s="5"/>
      <c r="F145" s="5"/>
      <c r="G145" s="14">
        <f>SUM(W145:AA145)</f>
        <v>0</v>
      </c>
      <c r="H145" s="17"/>
      <c r="I145" s="5"/>
      <c r="J145" s="86"/>
      <c r="K145" s="91"/>
      <c r="L145" s="4"/>
      <c r="M145" s="96"/>
      <c r="N145" s="4"/>
      <c r="O145" s="96"/>
      <c r="P145" s="91"/>
      <c r="Q145" s="91"/>
      <c r="R145" s="91"/>
      <c r="S145" s="91"/>
      <c r="T145" s="91"/>
      <c r="U145" s="91"/>
      <c r="V145" s="91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</row>
    <row r="146" spans="2:34" ht="13.5" customHeight="1">
      <c r="B146" s="3" t="s">
        <v>133</v>
      </c>
      <c r="C146" s="4" t="str">
        <f>B146</f>
        <v>(5910) IUT/REPRO CTR</v>
      </c>
      <c r="D146" s="5"/>
      <c r="E146" s="5"/>
      <c r="F146" s="5"/>
      <c r="G146" s="14">
        <f>SUM(W146:AA146)</f>
        <v>0</v>
      </c>
      <c r="H146" s="17"/>
      <c r="I146" s="5">
        <v>25</v>
      </c>
      <c r="J146" s="86">
        <v>0</v>
      </c>
      <c r="K146" s="91"/>
      <c r="L146" s="4"/>
      <c r="M146" s="96"/>
      <c r="N146" s="4"/>
      <c r="O146" s="96">
        <v>0</v>
      </c>
      <c r="P146" s="91"/>
      <c r="Q146" s="91"/>
      <c r="R146" s="91"/>
      <c r="S146" s="91"/>
      <c r="T146" s="91">
        <v>0</v>
      </c>
      <c r="U146" s="91"/>
      <c r="V146" s="91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</row>
    <row r="147" spans="2:34" ht="13.5" customHeight="1">
      <c r="B147" s="3" t="s">
        <v>134</v>
      </c>
      <c r="C147" s="4" t="str">
        <f>B147</f>
        <v>(5912) IUT-Copyediting/Proofreading</v>
      </c>
      <c r="D147" s="5"/>
      <c r="E147" s="5"/>
      <c r="F147" s="5"/>
      <c r="G147" s="14">
        <f>SUM(W147:AA147)</f>
        <v>0</v>
      </c>
      <c r="H147" s="17"/>
      <c r="I147" s="5"/>
      <c r="J147" s="86"/>
      <c r="K147" s="91"/>
      <c r="L147" s="4"/>
      <c r="M147" s="96"/>
      <c r="N147" s="4"/>
      <c r="O147" s="96"/>
      <c r="P147" s="91"/>
      <c r="Q147" s="91"/>
      <c r="R147" s="91"/>
      <c r="S147" s="91"/>
      <c r="T147" s="91"/>
      <c r="U147" s="91"/>
      <c r="V147" s="91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</row>
    <row r="148" spans="2:34" ht="13.5" customHeight="1">
      <c r="B148" s="3" t="s">
        <v>135</v>
      </c>
      <c r="C148" s="4" t="str">
        <f>B148</f>
        <v>(5913) IUT-Composition/Alteration</v>
      </c>
      <c r="D148" s="5"/>
      <c r="E148" s="5"/>
      <c r="F148" s="5"/>
      <c r="G148" s="14">
        <f>SUM(W148:AA148)</f>
        <v>0</v>
      </c>
      <c r="H148" s="17"/>
      <c r="I148" s="5"/>
      <c r="J148" s="86"/>
      <c r="K148" s="91"/>
      <c r="L148" s="4"/>
      <c r="M148" s="96"/>
      <c r="N148" s="4"/>
      <c r="O148" s="96"/>
      <c r="P148" s="91"/>
      <c r="Q148" s="91"/>
      <c r="R148" s="91"/>
      <c r="S148" s="91"/>
      <c r="T148" s="91"/>
      <c r="U148" s="91"/>
      <c r="V148" s="91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</row>
    <row r="149" spans="2:34" ht="13.5" customHeight="1">
      <c r="B149" s="3" t="s">
        <v>136</v>
      </c>
      <c r="C149" s="4" t="str">
        <f>B149</f>
        <v>(5940) IUT/REGISTRATION PROCESSING</v>
      </c>
      <c r="D149" s="5"/>
      <c r="E149" s="5"/>
      <c r="F149" s="5"/>
      <c r="G149" s="14">
        <f>SUM(W149:AA149)</f>
        <v>0</v>
      </c>
      <c r="H149" s="17"/>
      <c r="I149" s="5"/>
      <c r="J149" s="86"/>
      <c r="K149" s="91"/>
      <c r="L149" s="4"/>
      <c r="M149" s="96"/>
      <c r="N149" s="4"/>
      <c r="O149" s="96"/>
      <c r="P149" s="91"/>
      <c r="Q149" s="91"/>
      <c r="R149" s="91"/>
      <c r="S149" s="91"/>
      <c r="T149" s="91"/>
      <c r="U149" s="91"/>
      <c r="V149" s="91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</row>
    <row r="150" spans="2:34" ht="13.5" customHeight="1">
      <c r="B150" s="3" t="s">
        <v>137</v>
      </c>
      <c r="C150" s="4" t="str">
        <f>B150</f>
        <v>(5941) IUT/CHOICE</v>
      </c>
      <c r="D150" s="5"/>
      <c r="E150" s="5"/>
      <c r="F150" s="5"/>
      <c r="G150" s="14">
        <f>SUM(W150:AA150)</f>
        <v>0</v>
      </c>
      <c r="H150" s="17"/>
      <c r="I150" s="5"/>
      <c r="J150" s="86"/>
      <c r="K150" s="91"/>
      <c r="L150" s="4"/>
      <c r="M150" s="96"/>
      <c r="N150" s="4"/>
      <c r="O150" s="96"/>
      <c r="P150" s="91"/>
      <c r="Q150" s="91"/>
      <c r="R150" s="91"/>
      <c r="S150" s="91"/>
      <c r="T150" s="91"/>
      <c r="U150" s="91"/>
      <c r="V150" s="91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</row>
    <row r="151" spans="2:34" ht="13.5" customHeight="1">
      <c r="B151" s="3" t="s">
        <v>138</v>
      </c>
      <c r="C151" s="4" t="str">
        <f>B151</f>
        <v>(5942) IUT/ADVERTISING</v>
      </c>
      <c r="D151" s="5"/>
      <c r="E151" s="5"/>
      <c r="F151" s="5"/>
      <c r="G151" s="14">
        <f>SUM(W151:AA151)</f>
        <v>0</v>
      </c>
      <c r="H151" s="17"/>
      <c r="I151" s="5"/>
      <c r="J151" s="86"/>
      <c r="K151" s="91"/>
      <c r="L151" s="4"/>
      <c r="M151" s="96"/>
      <c r="N151" s="4"/>
      <c r="O151" s="96"/>
      <c r="P151" s="91"/>
      <c r="Q151" s="91"/>
      <c r="R151" s="91"/>
      <c r="S151" s="91"/>
      <c r="T151" s="91"/>
      <c r="U151" s="91"/>
      <c r="V151" s="91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</row>
    <row r="152" spans="2:34" ht="13.5" customHeight="1">
      <c r="B152" s="3" t="s">
        <v>139</v>
      </c>
      <c r="C152" s="4" t="str">
        <f>B152</f>
        <v>(5999) IUT/MISC</v>
      </c>
      <c r="D152" s="5"/>
      <c r="E152" s="5"/>
      <c r="F152" s="5"/>
      <c r="G152" s="14">
        <f>SUM(W152:AA152)</f>
        <v>0</v>
      </c>
      <c r="H152" s="17"/>
      <c r="I152" s="5"/>
      <c r="J152" s="86"/>
      <c r="K152" s="91"/>
      <c r="L152" s="4"/>
      <c r="M152" s="96"/>
      <c r="N152" s="4"/>
      <c r="O152" s="96"/>
      <c r="P152" s="91"/>
      <c r="Q152" s="91"/>
      <c r="R152" s="91"/>
      <c r="S152" s="91"/>
      <c r="T152" s="91"/>
      <c r="U152" s="91"/>
      <c r="V152" s="91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</row>
    <row r="153" spans="2:34" ht="13.5" customHeight="1">
      <c r="B153" s="3" t="s">
        <v>140</v>
      </c>
      <c r="C153" s="4" t="str">
        <f>B153</f>
        <v>(5911) IUT/OVERHEAD</v>
      </c>
      <c r="D153" s="5"/>
      <c r="E153" s="5"/>
      <c r="F153" s="5"/>
      <c r="G153" s="14">
        <f>SUM(W153:AA153)</f>
        <v>0</v>
      </c>
      <c r="H153" s="17"/>
      <c r="I153" s="5"/>
      <c r="J153" s="86"/>
      <c r="K153" s="91"/>
      <c r="L153" s="4"/>
      <c r="M153" s="96"/>
      <c r="N153" s="4"/>
      <c r="O153" s="96"/>
      <c r="P153" s="91"/>
      <c r="Q153" s="91"/>
      <c r="R153" s="91"/>
      <c r="S153" s="91"/>
      <c r="T153" s="91"/>
      <c r="U153" s="91"/>
      <c r="V153" s="91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</row>
    <row r="154" spans="2:34" ht="13.5" customHeight="1">
      <c r="B154" s="3" t="s">
        <v>141</v>
      </c>
      <c r="C154" s="4" t="str">
        <f>B154</f>
        <v>(5998) IUT/ALLOCATIONS</v>
      </c>
      <c r="D154" s="5"/>
      <c r="E154" s="5"/>
      <c r="F154" s="5"/>
      <c r="G154" s="14">
        <f>SUM(W154:AA154)</f>
        <v>0</v>
      </c>
      <c r="H154" s="17"/>
      <c r="I154" s="5"/>
      <c r="J154" s="86"/>
      <c r="K154" s="91"/>
      <c r="L154" s="4"/>
      <c r="M154" s="96"/>
      <c r="N154" s="4"/>
      <c r="O154" s="96"/>
      <c r="P154" s="91"/>
      <c r="Q154" s="91"/>
      <c r="R154" s="91"/>
      <c r="S154" s="91"/>
      <c r="T154" s="91"/>
      <c r="U154" s="91"/>
      <c r="V154" s="91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</row>
    <row r="155" spans="2:34" ht="13.5" customHeight="1">
      <c r="B155" s="3" t="s">
        <v>142</v>
      </c>
      <c r="C155" s="4" t="str">
        <f>B155</f>
        <v>(5600) TAXES/INCOME</v>
      </c>
      <c r="D155" s="5"/>
      <c r="E155" s="5"/>
      <c r="F155" s="5"/>
      <c r="G155" s="14">
        <f>SUM(W155:AA155)</f>
        <v>0</v>
      </c>
      <c r="H155" s="17"/>
      <c r="I155" s="5"/>
      <c r="J155" s="86"/>
      <c r="K155" s="91"/>
      <c r="L155" s="4"/>
      <c r="M155" s="96"/>
      <c r="N155" s="4"/>
      <c r="O155" s="96"/>
      <c r="P155" s="91"/>
      <c r="Q155" s="91"/>
      <c r="R155" s="91"/>
      <c r="S155" s="91"/>
      <c r="T155" s="91"/>
      <c r="U155" s="91"/>
      <c r="V155" s="91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</row>
    <row r="156" spans="2:34" ht="13.5" customHeight="1">
      <c r="B156" s="7" t="s">
        <v>143</v>
      </c>
      <c r="C156" s="7" t="str">
        <f>B156</f>
        <v>(TEI) Total Expenses plus Taxes/Income</v>
      </c>
      <c r="D156" s="22">
        <v>5172.8500000000004</v>
      </c>
      <c r="E156" s="22">
        <v>5773.5200000000004</v>
      </c>
      <c r="F156" s="22">
        <v>1321.23</v>
      </c>
      <c r="G156" s="32">
        <f>SUM(W156:AA156)</f>
        <v>2822.54</v>
      </c>
      <c r="H156" s="24">
        <v>6073</v>
      </c>
      <c r="I156" s="25">
        <v>5397</v>
      </c>
      <c r="J156" s="26">
        <v>3622</v>
      </c>
      <c r="K156" s="27">
        <v>0</v>
      </c>
      <c r="L156" s="27">
        <v>32</v>
      </c>
      <c r="M156" s="27">
        <v>0</v>
      </c>
      <c r="N156" s="27">
        <v>2190</v>
      </c>
      <c r="O156" s="27">
        <v>0</v>
      </c>
      <c r="P156" s="27">
        <v>400</v>
      </c>
      <c r="Q156" s="27">
        <v>0</v>
      </c>
      <c r="R156" s="27">
        <v>1000</v>
      </c>
      <c r="S156" s="27">
        <v>0</v>
      </c>
      <c r="T156" s="22">
        <v>0</v>
      </c>
      <c r="U156" s="25">
        <v>0</v>
      </c>
      <c r="V156" s="27">
        <v>0</v>
      </c>
      <c r="W156" s="21">
        <v>1990</v>
      </c>
      <c r="X156" s="21">
        <v>31.350000000000001</v>
      </c>
      <c r="Y156" s="21"/>
      <c r="Z156" s="21">
        <v>455.51999999999998</v>
      </c>
      <c r="AA156" s="21">
        <v>345.67000000000002</v>
      </c>
      <c r="AB156" s="21">
        <v>2143.1900000000001</v>
      </c>
      <c r="AC156" s="21"/>
      <c r="AD156" s="21">
        <v>807.78999999999996</v>
      </c>
      <c r="AE156" s="21"/>
      <c r="AF156" s="21"/>
      <c r="AG156" s="21">
        <v>0</v>
      </c>
      <c r="AH156" s="21"/>
    </row>
    <row r="157" spans="2:34" ht="13.5" customHeight="1">
      <c r="B157" s="3"/>
      <c r="D157" s="33"/>
      <c r="E157" s="33"/>
      <c r="F157" s="33"/>
      <c r="G157" s="34"/>
      <c r="H157" s="34"/>
      <c r="I157" s="33"/>
      <c r="J157" s="35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2:34" ht="13.5" customHeight="1">
      <c r="B158" s="7"/>
      <c r="C158" s="7" t="s">
        <v>175</v>
      </c>
      <c r="D158" s="36">
        <f>D47-D156</f>
        <v>-5172.8500000000004</v>
      </c>
      <c r="E158" s="36">
        <f>E47-E156</f>
        <v>-5773.5200000000004</v>
      </c>
      <c r="F158" s="36">
        <f>F47-F156</f>
        <v>-1321.23</v>
      </c>
      <c r="G158" s="37">
        <f>G47-G156</f>
        <v>-2822.54</v>
      </c>
      <c r="H158" s="38">
        <f>H47-H156</f>
        <v>-6073</v>
      </c>
      <c r="I158" s="39">
        <f>I47-I156</f>
        <v>-5397</v>
      </c>
      <c r="J158" s="40">
        <f>J47-J156</f>
        <v>-3622</v>
      </c>
      <c r="K158" s="41">
        <f>K47-K156</f>
        <v>0</v>
      </c>
      <c r="L158" s="41">
        <f>L47-L156</f>
        <v>-32</v>
      </c>
      <c r="M158" s="41">
        <f>M47-M156</f>
        <v>0</v>
      </c>
      <c r="N158" s="41">
        <f>N47-N156</f>
        <v>-2190</v>
      </c>
      <c r="O158" s="41">
        <f>O47-O156</f>
        <v>0</v>
      </c>
      <c r="P158" s="41">
        <f>P47-P156</f>
        <v>-400</v>
      </c>
      <c r="Q158" s="41">
        <f>Q47-Q156</f>
        <v>0</v>
      </c>
      <c r="R158" s="41">
        <f>R47-R156</f>
        <v>-1000</v>
      </c>
      <c r="S158" s="41">
        <f>S47-S156</f>
        <v>0</v>
      </c>
      <c r="T158" s="36">
        <f>T47-T156</f>
        <v>0</v>
      </c>
      <c r="U158" s="39">
        <f>U47-U156</f>
        <v>0</v>
      </c>
      <c r="V158" s="41">
        <f>V47-V156</f>
        <v>0</v>
      </c>
    </row>
    <row r="159" spans="2:34" ht="13.5" customHeight="1"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2:34" ht="13.5" customHeight="1">
      <c r="B160" s="3" t="s">
        <v>144</v>
      </c>
      <c r="C160" s="42" t="str">
        <f>B160</f>
        <v>(3000) BEGINNING NET ASSETS</v>
      </c>
      <c r="D160" s="43"/>
      <c r="E160" s="43"/>
      <c r="F160" s="43"/>
      <c r="G160" s="43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</row>
    <row r="161" spans="2:34" ht="13.5" customHeight="1">
      <c r="B161" s="3" t="s">
        <v>145</v>
      </c>
      <c r="C161" s="42" t="str">
        <f>B161</f>
        <v>(5900) Transfer To Endowment</v>
      </c>
      <c r="D161" s="43"/>
      <c r="E161" s="43"/>
      <c r="F161" s="43"/>
      <c r="G161" s="43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</row>
    <row r="162" spans="8:22" ht="13.5" customHeight="1">
      <c r="H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</row>
    <row r="163" spans="8:22" ht="13.5" customHeight="1">
      <c r="H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</row>
    <row r="164" spans="8:22" ht="13.5" customHeight="1">
      <c r="H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</row>
    <row r="165" spans="8:22" ht="14.25" customHeight="1">
      <c r="H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</row>
  </sheetData>
  <sheetProtection formatColumns="0"/>
  <mergeCells count="3">
    <mergeCell ref="D4:O4"/>
    <mergeCell ref="D5:T5"/>
    <mergeCell ref="D6:R6"/>
  </mergeCells>
  <conditionalFormatting sqref="D10">
    <cfRule type="cellIs" priority="1" dxfId="0" operator="greaterThan">
      <formula>1000</formula>
    </cfRule>
  </conditionalFormatting>
  <conditionalFormatting sqref="E10">
    <cfRule type="cellIs" priority="2" dxfId="0" operator="greaterThan">
      <formula>1000</formula>
    </cfRule>
  </conditionalFormatting>
  <conditionalFormatting sqref="F10">
    <cfRule type="cellIs" priority="3" dxfId="0" operator="greaterThan">
      <formula>1000</formula>
    </cfRule>
  </conditionalFormatting>
  <conditionalFormatting sqref="G10">
    <cfRule type="cellIs" priority="4" dxfId="0" operator="greaterThan">
      <formula>1000</formula>
    </cfRule>
  </conditionalFormatting>
  <conditionalFormatting sqref="H10">
    <cfRule type="cellIs" priority="5" dxfId="0" operator="greaterThan">
      <formula>1000</formula>
    </cfRule>
  </conditionalFormatting>
  <conditionalFormatting sqref="I10">
    <cfRule type="cellIs" priority="6" dxfId="0" operator="greaterThan">
      <formula>1000</formula>
    </cfRule>
  </conditionalFormatting>
  <conditionalFormatting sqref="J10">
    <cfRule type="cellIs" priority="7" dxfId="0" operator="greaterThan">
      <formula>1000</formula>
    </cfRule>
  </conditionalFormatting>
  <conditionalFormatting sqref="K10">
    <cfRule type="cellIs" priority="8" dxfId="0" operator="greaterThan">
      <formula>1000</formula>
    </cfRule>
  </conditionalFormatting>
  <conditionalFormatting sqref="L10">
    <cfRule type="cellIs" priority="9" dxfId="0" operator="greaterThan">
      <formula>1000</formula>
    </cfRule>
  </conditionalFormatting>
  <conditionalFormatting sqref="M10">
    <cfRule type="cellIs" priority="10" dxfId="0" operator="greaterThan">
      <formula>1000</formula>
    </cfRule>
  </conditionalFormatting>
  <conditionalFormatting sqref="N10">
    <cfRule type="cellIs" priority="11" dxfId="0" operator="greaterThan">
      <formula>1000</formula>
    </cfRule>
  </conditionalFormatting>
  <conditionalFormatting sqref="O10">
    <cfRule type="cellIs" priority="12" dxfId="0" operator="greaterThan">
      <formula>1000</formula>
    </cfRule>
  </conditionalFormatting>
  <conditionalFormatting sqref="P10">
    <cfRule type="cellIs" priority="13" dxfId="0" operator="greaterThan">
      <formula>1000</formula>
    </cfRule>
  </conditionalFormatting>
  <conditionalFormatting sqref="Q10">
    <cfRule type="cellIs" priority="14" dxfId="0" operator="greaterThan">
      <formula>1000</formula>
    </cfRule>
  </conditionalFormatting>
  <conditionalFormatting sqref="R10">
    <cfRule type="cellIs" priority="15" dxfId="0" operator="greaterThan">
      <formula>1000</formula>
    </cfRule>
  </conditionalFormatting>
  <conditionalFormatting sqref="S10">
    <cfRule type="cellIs" priority="16" dxfId="0" operator="greaterThan">
      <formula>1000</formula>
    </cfRule>
  </conditionalFormatting>
  <conditionalFormatting sqref="T10">
    <cfRule type="cellIs" priority="17" dxfId="0" operator="greaterThan">
      <formula>1000</formula>
    </cfRule>
  </conditionalFormatting>
  <conditionalFormatting sqref="U10">
    <cfRule type="cellIs" priority="18" dxfId="0" operator="greaterThan">
      <formula>1000</formula>
    </cfRule>
  </conditionalFormatting>
  <conditionalFormatting sqref="V10">
    <cfRule type="cellIs" priority="19" dxfId="0" operator="greaterThan">
      <formula>1000</formula>
    </cfRule>
  </conditionalFormatting>
  <conditionalFormatting sqref="D10">
    <cfRule type="cellIs" priority="20" dxfId="0" operator="greaterThan">
      <formula>1000</formula>
    </cfRule>
  </conditionalFormatting>
  <conditionalFormatting sqref="E10">
    <cfRule type="cellIs" priority="21" dxfId="0" operator="greaterThan">
      <formula>1000</formula>
    </cfRule>
  </conditionalFormatting>
  <conditionalFormatting sqref="F10">
    <cfRule type="cellIs" priority="22" dxfId="0" operator="greaterThan">
      <formula>1000</formula>
    </cfRule>
  </conditionalFormatting>
  <conditionalFormatting sqref="G10">
    <cfRule type="cellIs" priority="23" dxfId="0" operator="greaterThan">
      <formula>1000</formula>
    </cfRule>
  </conditionalFormatting>
  <conditionalFormatting sqref="H10">
    <cfRule type="cellIs" priority="24" dxfId="0" operator="greaterThan">
      <formula>1000</formula>
    </cfRule>
  </conditionalFormatting>
  <conditionalFormatting sqref="I10">
    <cfRule type="cellIs" priority="25" dxfId="0" operator="greaterThan">
      <formula>1000</formula>
    </cfRule>
  </conditionalFormatting>
  <conditionalFormatting sqref="J10">
    <cfRule type="cellIs" priority="26" dxfId="0" operator="greaterThan">
      <formula>1000</formula>
    </cfRule>
  </conditionalFormatting>
  <conditionalFormatting sqref="K10">
    <cfRule type="cellIs" priority="27" dxfId="0" operator="greaterThan">
      <formula>1000</formula>
    </cfRule>
  </conditionalFormatting>
  <conditionalFormatting sqref="L10">
    <cfRule type="cellIs" priority="28" dxfId="0" operator="greaterThan">
      <formula>1000</formula>
    </cfRule>
  </conditionalFormatting>
  <conditionalFormatting sqref="M10">
    <cfRule type="cellIs" priority="29" dxfId="0" operator="greaterThan">
      <formula>1000</formula>
    </cfRule>
  </conditionalFormatting>
  <conditionalFormatting sqref="N10">
    <cfRule type="cellIs" priority="30" dxfId="0" operator="greaterThan">
      <formula>1000</formula>
    </cfRule>
  </conditionalFormatting>
  <conditionalFormatting sqref="O10">
    <cfRule type="cellIs" priority="31" dxfId="0" operator="greaterThan">
      <formula>1000</formula>
    </cfRule>
  </conditionalFormatting>
  <conditionalFormatting sqref="P10">
    <cfRule type="cellIs" priority="32" dxfId="0" operator="greaterThan">
      <formula>1000</formula>
    </cfRule>
  </conditionalFormatting>
  <conditionalFormatting sqref="Q10">
    <cfRule type="cellIs" priority="33" dxfId="0" operator="greaterThan">
      <formula>1000</formula>
    </cfRule>
  </conditionalFormatting>
  <conditionalFormatting sqref="R10">
    <cfRule type="cellIs" priority="34" dxfId="0" operator="greaterThan">
      <formula>1000</formula>
    </cfRule>
  </conditionalFormatting>
  <conditionalFormatting sqref="S10">
    <cfRule type="cellIs" priority="35" dxfId="0" operator="greaterThan">
      <formula>1000</formula>
    </cfRule>
  </conditionalFormatting>
  <conditionalFormatting sqref="T10">
    <cfRule type="cellIs" priority="36" dxfId="0" operator="greaterThan">
      <formula>1000</formula>
    </cfRule>
  </conditionalFormatting>
  <conditionalFormatting sqref="U10">
    <cfRule type="cellIs" priority="37" dxfId="0" operator="greaterThan">
      <formula>1000</formula>
    </cfRule>
  </conditionalFormatting>
  <conditionalFormatting sqref="V10">
    <cfRule type="cellIs" priority="38" dxfId="0" operator="greaterThan">
      <formula>1000</formula>
    </cfRule>
  </conditionalFormatting>
  <conditionalFormatting sqref="D10">
    <cfRule type="cellIs" priority="39" dxfId="0" operator="greaterThan">
      <formula>1000</formula>
    </cfRule>
  </conditionalFormatting>
  <conditionalFormatting sqref="E10">
    <cfRule type="cellIs" priority="40" dxfId="0" operator="greaterThan">
      <formula>1000</formula>
    </cfRule>
  </conditionalFormatting>
  <conditionalFormatting sqref="F10">
    <cfRule type="cellIs" priority="41" dxfId="0" operator="greaterThan">
      <formula>1000</formula>
    </cfRule>
  </conditionalFormatting>
  <conditionalFormatting sqref="G10">
    <cfRule type="cellIs" priority="42" dxfId="0" operator="greaterThan">
      <formula>1000</formula>
    </cfRule>
  </conditionalFormatting>
  <conditionalFormatting sqref="H10">
    <cfRule type="cellIs" priority="43" dxfId="0" operator="greaterThan">
      <formula>1000</formula>
    </cfRule>
  </conditionalFormatting>
  <conditionalFormatting sqref="I10">
    <cfRule type="cellIs" priority="44" dxfId="0" operator="greaterThan">
      <formula>1000</formula>
    </cfRule>
  </conditionalFormatting>
  <conditionalFormatting sqref="J10">
    <cfRule type="cellIs" priority="45" dxfId="0" operator="greaterThan">
      <formula>1000</formula>
    </cfRule>
  </conditionalFormatting>
  <conditionalFormatting sqref="K10">
    <cfRule type="cellIs" priority="46" dxfId="0" operator="greaterThan">
      <formula>1000</formula>
    </cfRule>
  </conditionalFormatting>
  <conditionalFormatting sqref="L10">
    <cfRule type="cellIs" priority="47" dxfId="0" operator="greaterThan">
      <formula>1000</formula>
    </cfRule>
  </conditionalFormatting>
  <conditionalFormatting sqref="M10">
    <cfRule type="cellIs" priority="48" dxfId="0" operator="greaterThan">
      <formula>1000</formula>
    </cfRule>
  </conditionalFormatting>
  <conditionalFormatting sqref="N10">
    <cfRule type="cellIs" priority="49" dxfId="0" operator="greaterThan">
      <formula>1000</formula>
    </cfRule>
  </conditionalFormatting>
  <conditionalFormatting sqref="O10">
    <cfRule type="cellIs" priority="50" dxfId="0" operator="greaterThan">
      <formula>1000</formula>
    </cfRule>
  </conditionalFormatting>
  <conditionalFormatting sqref="P10">
    <cfRule type="cellIs" priority="51" dxfId="0" operator="greaterThan">
      <formula>1000</formula>
    </cfRule>
  </conditionalFormatting>
  <conditionalFormatting sqref="Q10">
    <cfRule type="cellIs" priority="52" dxfId="0" operator="greaterThan">
      <formula>1000</formula>
    </cfRule>
  </conditionalFormatting>
  <conditionalFormatting sqref="R10">
    <cfRule type="cellIs" priority="53" dxfId="0" operator="greaterThan">
      <formula>1000</formula>
    </cfRule>
  </conditionalFormatting>
  <conditionalFormatting sqref="S10">
    <cfRule type="cellIs" priority="54" dxfId="0" operator="greaterThan">
      <formula>1000</formula>
    </cfRule>
  </conditionalFormatting>
  <conditionalFormatting sqref="T10">
    <cfRule type="cellIs" priority="55" dxfId="0" operator="greaterThan">
      <formula>1000</formula>
    </cfRule>
  </conditionalFormatting>
  <conditionalFormatting sqref="U10">
    <cfRule type="cellIs" priority="56" dxfId="0" operator="greaterThan">
      <formula>1000</formula>
    </cfRule>
  </conditionalFormatting>
  <conditionalFormatting sqref="V10">
    <cfRule type="cellIs" priority="57" dxfId="0" operator="greaterThan">
      <formula>1000</formula>
    </cfRule>
  </conditionalFormatting>
  <printOptions gridLines="1" horizontalCentered="1"/>
  <pageMargins left="0" right="0" top="1" bottom="1" header="0.5" footer="0.5"/>
  <pageSetup fitToHeight="10" orientation="landscape" pageOrder="overThenDown" paperSize="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5"/>
  <sheetViews>
    <sheetView workbookViewId="0" topLeftCell="A1">
      <pane xSplit="3" ySplit="10" topLeftCell="D11" activePane="bottomRight" state="frozen"/>
      <selection pane="topLeft" activeCell="A1" sqref="A1"/>
      <selection pane="bottomLeft" activeCell="A11" sqref="A11"/>
      <selection pane="topRight" activeCell="D1" sqref="D1"/>
      <selection pane="bottomRight" activeCell="D11" sqref="D11"/>
    </sheetView>
  </sheetViews>
  <sheetFormatPr defaultColWidth="10.0042857142857" defaultRowHeight="13.5" customHeight="1"/>
  <cols>
    <col min="1" max="1" width="9.28571428571429" style="3" customWidth="1"/>
    <col min="2" max="2" width="9.14285714285714" style="3" hidden="1" customWidth="1"/>
    <col min="3" max="3" width="45.7142857142857" style="3" customWidth="1"/>
    <col min="4" max="4" width="12.8571428571429" style="3" customWidth="1"/>
    <col min="5" max="5" width="13.7142857142857" style="3" customWidth="1"/>
    <col min="6" max="6" width="14" style="3" customWidth="1"/>
    <col min="7" max="8" width="9.14285714285714" style="3" hidden="1" customWidth="1"/>
    <col min="9" max="9" width="13.1428571428571" style="3" customWidth="1"/>
    <col min="10" max="10" width="17.8571428571429" style="3" customWidth="1"/>
    <col min="11" max="11" width="18.7142857142857" style="3" customWidth="1"/>
    <col min="12" max="17" width="15.8571428571429" style="3" customWidth="1"/>
    <col min="18" max="18" width="14.1428571428571" style="3" customWidth="1"/>
    <col min="19" max="19" width="14.2857142857143" style="3" customWidth="1"/>
    <col min="20" max="20" width="13.1428571428571" style="3" customWidth="1"/>
    <col min="21" max="21" width="14.7142857142857" style="3" customWidth="1"/>
    <col min="22" max="22" width="15" style="3" customWidth="1"/>
    <col min="23" max="34" width="9.14285714285714" style="3" hidden="1" customWidth="1"/>
    <col min="35" max="36" width="9.28571428571429" style="3" customWidth="1"/>
    <col min="37" max="16384" width="9.14285714285714" style="2" customWidth="1"/>
  </cols>
  <sheetData>
    <row r="1" spans="8:22" ht="12.75" customHeight="1">
      <c r="H1" s="45"/>
      <c r="J1" s="54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3:35" ht="27" customHeight="1">
      <c r="C2" s="46" t="s">
        <v>176</v>
      </c>
      <c r="D2" s="48"/>
      <c r="E2" s="48"/>
      <c r="F2" s="48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5" t="s">
        <v>187</v>
      </c>
    </row>
    <row r="3" spans="3:22" ht="28.5" customHeight="1">
      <c r="C3" s="47" t="str">
        <f>"Fiscal Year "&amp;J7</f>
        <v>Fiscal Year 2020 Budget</v>
      </c>
      <c r="D3" s="49"/>
      <c r="E3" s="53"/>
      <c r="F3" s="53"/>
      <c r="G3" s="53"/>
      <c r="H3" s="53"/>
      <c r="J3" s="54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3:35" ht="14.25" customHeight="1">
      <c r="C4" s="48" t="s">
        <v>177</v>
      </c>
      <c r="D4" s="50" t="s">
        <v>180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4"/>
      <c r="Q4" s="54"/>
      <c r="R4" s="54"/>
      <c r="S4" s="54"/>
      <c r="T4" s="54"/>
      <c r="U4" s="45"/>
      <c r="V4" s="45"/>
      <c r="AI4" s="45" t="s">
        <v>211</v>
      </c>
    </row>
    <row r="5" spans="3:22" ht="14.25" customHeight="1">
      <c r="C5" s="48" t="s">
        <v>218</v>
      </c>
      <c r="D5" s="65" t="s">
        <v>181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45"/>
      <c r="V5" s="45"/>
    </row>
    <row r="6" spans="4:22" ht="12.75" customHeight="1">
      <c r="D6" s="58" t="s">
        <v>201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4"/>
      <c r="T6" s="54"/>
      <c r="U6" s="45"/>
      <c r="V6" s="45"/>
    </row>
    <row r="7" spans="1:36" ht="35.25" customHeight="1">
      <c r="A7" s="44"/>
      <c r="B7" s="45"/>
      <c r="C7" s="44" t="s">
        <v>179</v>
      </c>
      <c r="D7" s="66" t="s">
        <v>182</v>
      </c>
      <c r="E7" s="66" t="s">
        <v>183</v>
      </c>
      <c r="F7" s="66" t="s">
        <v>184</v>
      </c>
      <c r="G7" s="71" t="s">
        <v>185</v>
      </c>
      <c r="H7" s="56" t="s">
        <v>186</v>
      </c>
      <c r="I7" s="66" t="str">
        <f>I9&amp;" "&amp;"Budget"</f>
        <v>2019 Budget</v>
      </c>
      <c r="J7" s="84" t="str">
        <f>J9&amp;" "&amp;$J$8</f>
        <v>2020 Budget</v>
      </c>
      <c r="K7" s="90" t="str">
        <f>K9&amp;" "&amp;$J$8</f>
        <v>September 2019 Budget</v>
      </c>
      <c r="L7" s="90" t="str">
        <f>L9&amp;" "&amp;$J$8</f>
        <v>October 2019 Budget</v>
      </c>
      <c r="M7" s="90" t="str">
        <f>M9&amp;" "&amp;$J$8</f>
        <v>November 2019 Budget</v>
      </c>
      <c r="N7" s="90" t="str">
        <f>N9&amp;" "&amp;$J$8</f>
        <v>December 2019 Budget</v>
      </c>
      <c r="O7" s="90" t="str">
        <f>O9&amp;" "&amp;$J$8</f>
        <v>January 2020 Budget</v>
      </c>
      <c r="P7" s="90" t="str">
        <f>P9&amp;" "&amp;$J$8</f>
        <v>February 2020 Budget</v>
      </c>
      <c r="Q7" s="90" t="str">
        <f>Q9&amp;" "&amp;$J$8</f>
        <v>March 2020 Budget</v>
      </c>
      <c r="R7" s="90" t="str">
        <f>R9&amp;" "&amp;$J$8</f>
        <v>April 2020 Budget</v>
      </c>
      <c r="S7" s="90" t="str">
        <f>S9&amp;" "&amp;$J$8</f>
        <v>May 2020 Budget</v>
      </c>
      <c r="T7" s="90" t="str">
        <f>T9&amp;" "&amp;$J$8</f>
        <v>June 2020 Budget</v>
      </c>
      <c r="U7" s="90" t="str">
        <f>U9&amp;" "&amp;$J$8</f>
        <v>July 2020 Budget</v>
      </c>
      <c r="V7" s="90" t="str">
        <f>V9&amp;" "&amp;$J$8</f>
        <v>August 2020 Budget</v>
      </c>
      <c r="W7" s="61" t="s">
        <v>189</v>
      </c>
      <c r="X7" s="61" t="s">
        <v>190</v>
      </c>
      <c r="Y7" s="61" t="s">
        <v>191</v>
      </c>
      <c r="Z7" s="61" t="s">
        <v>192</v>
      </c>
      <c r="AA7" s="61" t="s">
        <v>193</v>
      </c>
      <c r="AB7" s="61" t="s">
        <v>194</v>
      </c>
      <c r="AC7" s="61" t="s">
        <v>195</v>
      </c>
      <c r="AD7" s="61" t="s">
        <v>196</v>
      </c>
      <c r="AE7" s="61" t="s">
        <v>197</v>
      </c>
      <c r="AF7" s="61" t="s">
        <v>198</v>
      </c>
      <c r="AG7" s="61" t="s">
        <v>199</v>
      </c>
      <c r="AH7" s="61" t="s">
        <v>200</v>
      </c>
      <c r="AI7" s="44"/>
      <c r="AJ7" s="44"/>
    </row>
    <row r="8" spans="1:36" ht="13.5" hidden="1">
      <c r="A8" s="44"/>
      <c r="B8" s="44"/>
      <c r="C8" s="9"/>
      <c r="D8" s="67" t="s">
        <v>146</v>
      </c>
      <c r="E8" s="67" t="s">
        <v>146</v>
      </c>
      <c r="F8" s="67" t="s">
        <v>146</v>
      </c>
      <c r="G8" s="72" t="s">
        <v>146</v>
      </c>
      <c r="H8" s="79" t="s">
        <v>147</v>
      </c>
      <c r="I8" s="67" t="s">
        <v>148</v>
      </c>
      <c r="J8" s="85" t="s">
        <v>148</v>
      </c>
      <c r="K8" s="67" t="s">
        <v>148</v>
      </c>
      <c r="L8" s="67" t="s">
        <v>148</v>
      </c>
      <c r="M8" s="67" t="s">
        <v>148</v>
      </c>
      <c r="N8" s="67" t="s">
        <v>148</v>
      </c>
      <c r="O8" s="67" t="s">
        <v>148</v>
      </c>
      <c r="P8" s="67" t="s">
        <v>148</v>
      </c>
      <c r="Q8" s="67" t="s">
        <v>148</v>
      </c>
      <c r="R8" s="67" t="s">
        <v>148</v>
      </c>
      <c r="S8" s="67" t="s">
        <v>148</v>
      </c>
      <c r="T8" s="67" t="s">
        <v>148</v>
      </c>
      <c r="U8" s="67" t="s">
        <v>148</v>
      </c>
      <c r="V8" s="67" t="s">
        <v>148</v>
      </c>
      <c r="W8" s="3" t="s">
        <v>146</v>
      </c>
      <c r="X8" s="3" t="s">
        <v>146</v>
      </c>
      <c r="Y8" s="3" t="s">
        <v>146</v>
      </c>
      <c r="Z8" s="3" t="s">
        <v>146</v>
      </c>
      <c r="AA8" s="3" t="s">
        <v>146</v>
      </c>
      <c r="AB8" s="3" t="s">
        <v>146</v>
      </c>
      <c r="AC8" s="3" t="s">
        <v>146</v>
      </c>
      <c r="AD8" s="3" t="s">
        <v>146</v>
      </c>
      <c r="AE8" s="3" t="s">
        <v>146</v>
      </c>
      <c r="AF8" s="3" t="s">
        <v>146</v>
      </c>
      <c r="AG8" s="3" t="s">
        <v>146</v>
      </c>
      <c r="AH8" s="3" t="s">
        <v>146</v>
      </c>
      <c r="AI8" s="44"/>
      <c r="AJ8" s="44"/>
    </row>
    <row r="9" spans="1:36" ht="13.5" hidden="1">
      <c r="A9" s="44"/>
      <c r="B9" s="44"/>
      <c r="C9" s="9"/>
      <c r="D9" s="67">
        <v>2016</v>
      </c>
      <c r="E9" s="67">
        <v>2017</v>
      </c>
      <c r="F9" s="67">
        <v>2018</v>
      </c>
      <c r="G9" s="72">
        <v>1</v>
      </c>
      <c r="H9" s="79">
        <v>2017</v>
      </c>
      <c r="I9" s="67">
        <v>2019</v>
      </c>
      <c r="J9" s="85">
        <v>2020</v>
      </c>
      <c r="K9" s="67" t="s">
        <v>149</v>
      </c>
      <c r="L9" s="67" t="s">
        <v>150</v>
      </c>
      <c r="M9" s="67" t="s">
        <v>151</v>
      </c>
      <c r="N9" s="67" t="s">
        <v>152</v>
      </c>
      <c r="O9" s="67" t="s">
        <v>153</v>
      </c>
      <c r="P9" s="67" t="s">
        <v>154</v>
      </c>
      <c r="Q9" s="67" t="s">
        <v>155</v>
      </c>
      <c r="R9" s="67" t="s">
        <v>156</v>
      </c>
      <c r="S9" s="67" t="s">
        <v>157</v>
      </c>
      <c r="T9" s="67" t="s">
        <v>158</v>
      </c>
      <c r="U9" s="67" t="s">
        <v>159</v>
      </c>
      <c r="V9" s="67" t="s">
        <v>160</v>
      </c>
      <c r="W9" s="3" t="s">
        <v>161</v>
      </c>
      <c r="X9" s="3" t="s">
        <v>162</v>
      </c>
      <c r="Y9" s="3" t="s">
        <v>163</v>
      </c>
      <c r="Z9" s="3" t="s">
        <v>164</v>
      </c>
      <c r="AA9" s="3" t="s">
        <v>165</v>
      </c>
      <c r="AB9" s="3" t="s">
        <v>166</v>
      </c>
      <c r="AC9" s="3" t="s">
        <v>167</v>
      </c>
      <c r="AD9" s="3" t="s">
        <v>168</v>
      </c>
      <c r="AE9" s="3" t="s">
        <v>169</v>
      </c>
      <c r="AF9" s="3" t="s">
        <v>170</v>
      </c>
      <c r="AG9" s="3" t="s">
        <v>171</v>
      </c>
      <c r="AH9" s="3" t="s">
        <v>172</v>
      </c>
      <c r="AI9" s="44"/>
      <c r="AJ9" s="44"/>
    </row>
    <row r="10" spans="2:34" ht="13.5" hidden="1">
      <c r="B10" s="4"/>
      <c r="C10" s="4"/>
      <c r="D10" s="5"/>
      <c r="E10" s="5"/>
      <c r="F10" s="5"/>
      <c r="G10" s="14"/>
      <c r="H10" s="15"/>
      <c r="I10" s="5"/>
      <c r="J10" s="1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34" ht="14.25" customHeight="1">
      <c r="B11" s="4" t="s">
        <v>0</v>
      </c>
      <c r="C11" s="4" t="str">
        <f>B11</f>
        <v>(4000) DUES/PERSONAL</v>
      </c>
      <c r="D11" s="5"/>
      <c r="E11" s="5"/>
      <c r="F11" s="5"/>
      <c r="G11" s="14">
        <f>SUM(W11:AA11)</f>
        <v>0</v>
      </c>
      <c r="H11" s="17"/>
      <c r="I11" s="5"/>
      <c r="J11" s="86"/>
      <c r="K11" s="91"/>
      <c r="L11" s="4"/>
      <c r="M11" s="96"/>
      <c r="N11" s="4"/>
      <c r="O11" s="96"/>
      <c r="P11" s="91"/>
      <c r="Q11" s="91"/>
      <c r="R11" s="91"/>
      <c r="S11" s="91"/>
      <c r="T11" s="91"/>
      <c r="U11" s="91"/>
      <c r="V11" s="91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2:34" ht="14.25" customHeight="1">
      <c r="B12" s="4" t="s">
        <v>1</v>
      </c>
      <c r="C12" s="4" t="str">
        <f>B12</f>
        <v>(4001) DUES/ORGANIZATIONAL</v>
      </c>
      <c r="D12" s="5"/>
      <c r="E12" s="5"/>
      <c r="F12" s="5"/>
      <c r="G12" s="14">
        <f>SUM(W12:AA12)</f>
        <v>0</v>
      </c>
      <c r="H12" s="17"/>
      <c r="I12" s="5"/>
      <c r="J12" s="86"/>
      <c r="K12" s="91"/>
      <c r="L12" s="4"/>
      <c r="M12" s="96"/>
      <c r="N12" s="4"/>
      <c r="O12" s="96"/>
      <c r="P12" s="91"/>
      <c r="Q12" s="91"/>
      <c r="R12" s="91"/>
      <c r="S12" s="91"/>
      <c r="T12" s="91"/>
      <c r="U12" s="91"/>
      <c r="V12" s="9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2:34" ht="14.25" customHeight="1">
      <c r="B13" s="4" t="s">
        <v>2</v>
      </c>
      <c r="C13" s="4" t="str">
        <f>B13</f>
        <v>(4002) DUES/SPECIAL</v>
      </c>
      <c r="D13" s="5"/>
      <c r="E13" s="5"/>
      <c r="F13" s="5"/>
      <c r="G13" s="14">
        <f>SUM(W13:AA13)</f>
        <v>0</v>
      </c>
      <c r="H13" s="17"/>
      <c r="I13" s="5"/>
      <c r="J13" s="86"/>
      <c r="K13" s="91"/>
      <c r="L13" s="4"/>
      <c r="M13" s="96"/>
      <c r="N13" s="4"/>
      <c r="O13" s="96"/>
      <c r="P13" s="91"/>
      <c r="Q13" s="91"/>
      <c r="R13" s="91"/>
      <c r="S13" s="91"/>
      <c r="T13" s="91"/>
      <c r="U13" s="91"/>
      <c r="V13" s="9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2:34" ht="14.25" customHeight="1">
      <c r="B14" s="4" t="s">
        <v>3</v>
      </c>
      <c r="C14" s="4" t="str">
        <f>B14</f>
        <v>(4003) DUES/LIFE MEMBERS-CURRENT</v>
      </c>
      <c r="D14" s="5"/>
      <c r="E14" s="5"/>
      <c r="F14" s="5"/>
      <c r="G14" s="14">
        <f>SUM(W14:AA14)</f>
        <v>0</v>
      </c>
      <c r="H14" s="17"/>
      <c r="I14" s="5"/>
      <c r="J14" s="86"/>
      <c r="K14" s="91"/>
      <c r="L14" s="4"/>
      <c r="M14" s="96"/>
      <c r="N14" s="4"/>
      <c r="O14" s="96"/>
      <c r="P14" s="91"/>
      <c r="Q14" s="91"/>
      <c r="R14" s="91"/>
      <c r="S14" s="91"/>
      <c r="T14" s="91"/>
      <c r="U14" s="91"/>
      <c r="V14" s="9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2:34" ht="14.25" customHeight="1">
      <c r="B15" s="4" t="s">
        <v>4</v>
      </c>
      <c r="C15" s="4" t="str">
        <f>B15</f>
        <v>(4004) DUES/CNTNUNG MBRS &amp; DIV TRFR</v>
      </c>
      <c r="D15" s="5"/>
      <c r="E15" s="5"/>
      <c r="F15" s="5"/>
      <c r="G15" s="14">
        <f>SUM(W15:AA15)</f>
        <v>0</v>
      </c>
      <c r="H15" s="17"/>
      <c r="I15" s="5"/>
      <c r="J15" s="86"/>
      <c r="K15" s="91"/>
      <c r="L15" s="4"/>
      <c r="M15" s="96"/>
      <c r="N15" s="4"/>
      <c r="O15" s="96"/>
      <c r="P15" s="91"/>
      <c r="Q15" s="91"/>
      <c r="R15" s="91"/>
      <c r="S15" s="91"/>
      <c r="T15" s="91"/>
      <c r="U15" s="91"/>
      <c r="V15" s="91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2:34" ht="15" customHeight="1">
      <c r="B16" s="3" t="s">
        <v>5</v>
      </c>
      <c r="C16" s="4" t="str">
        <f>B16</f>
        <v>(4100) SALES/BOOKS</v>
      </c>
      <c r="D16" s="5"/>
      <c r="E16" s="5"/>
      <c r="F16" s="5"/>
      <c r="G16" s="14">
        <f>SUM(W16:AA16)</f>
        <v>0</v>
      </c>
      <c r="H16" s="17"/>
      <c r="I16" s="5"/>
      <c r="J16" s="86"/>
      <c r="K16" s="91"/>
      <c r="L16" s="4"/>
      <c r="M16" s="96"/>
      <c r="N16" s="4"/>
      <c r="O16" s="96"/>
      <c r="P16" s="91"/>
      <c r="Q16" s="91"/>
      <c r="R16" s="91"/>
      <c r="S16" s="91"/>
      <c r="T16" s="91"/>
      <c r="U16" s="91"/>
      <c r="V16" s="91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2:34" ht="13.5" hidden="1">
      <c r="B17" s="3" t="s">
        <v>6</v>
      </c>
      <c r="C17" s="4" t="str">
        <f>B17</f>
        <v>(4600) ASSETS RELEASED FROM RESTRICTION</v>
      </c>
      <c r="D17" s="5"/>
      <c r="E17" s="5"/>
      <c r="F17" s="5"/>
      <c r="G17" s="14">
        <f>SUM(W17:AA17)</f>
        <v>0</v>
      </c>
      <c r="H17" s="17"/>
      <c r="I17" s="5"/>
      <c r="J17" s="86"/>
      <c r="K17" s="91"/>
      <c r="L17" s="4"/>
      <c r="M17" s="96"/>
      <c r="N17" s="4"/>
      <c r="O17" s="96"/>
      <c r="P17" s="91"/>
      <c r="Q17" s="91"/>
      <c r="R17" s="91"/>
      <c r="S17" s="91"/>
      <c r="T17" s="91"/>
      <c r="U17" s="91"/>
      <c r="V17" s="91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2:34" ht="14.25" customHeight="1">
      <c r="B18" s="3" t="s">
        <v>7</v>
      </c>
      <c r="C18" s="4" t="str">
        <f>B18</f>
        <v>(4601) RETURNS/CREDITS</v>
      </c>
      <c r="D18" s="5"/>
      <c r="E18" s="5"/>
      <c r="F18" s="5"/>
      <c r="G18" s="14">
        <f>SUM(W18:AA18)</f>
        <v>0</v>
      </c>
      <c r="H18" s="17"/>
      <c r="I18" s="5"/>
      <c r="J18" s="86"/>
      <c r="K18" s="91"/>
      <c r="L18" s="4"/>
      <c r="M18" s="96"/>
      <c r="N18" s="4"/>
      <c r="O18" s="96"/>
      <c r="P18" s="91"/>
      <c r="Q18" s="91"/>
      <c r="R18" s="91"/>
      <c r="S18" s="91"/>
      <c r="T18" s="91"/>
      <c r="U18" s="91"/>
      <c r="V18" s="91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2:34" ht="15" customHeight="1">
      <c r="B19" s="3" t="s">
        <v>8</v>
      </c>
      <c r="C19" s="4" t="str">
        <f>B19</f>
        <v>(4602) SALES/BOOKS-DISCOUNT</v>
      </c>
      <c r="D19" s="5"/>
      <c r="E19" s="5"/>
      <c r="F19" s="5"/>
      <c r="G19" s="14">
        <f>SUM(W19:AA19)</f>
        <v>0</v>
      </c>
      <c r="H19" s="17"/>
      <c r="I19" s="5"/>
      <c r="J19" s="86"/>
      <c r="K19" s="91"/>
      <c r="L19" s="4"/>
      <c r="M19" s="96"/>
      <c r="N19" s="4"/>
      <c r="O19" s="96"/>
      <c r="P19" s="91"/>
      <c r="Q19" s="91"/>
      <c r="R19" s="91"/>
      <c r="S19" s="91"/>
      <c r="T19" s="91"/>
      <c r="U19" s="91"/>
      <c r="V19" s="9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2:34" ht="15" customHeight="1">
      <c r="B20" s="4" t="s">
        <v>9</v>
      </c>
      <c r="C20" s="4" t="str">
        <f>B20</f>
        <v>(4101) SALES/PAMPHLETS</v>
      </c>
      <c r="D20" s="5"/>
      <c r="E20" s="5"/>
      <c r="F20" s="5"/>
      <c r="G20" s="14">
        <f>SUM(W20:AA20)</f>
        <v>0</v>
      </c>
      <c r="H20" s="17"/>
      <c r="I20" s="5"/>
      <c r="J20" s="86"/>
      <c r="K20" s="91"/>
      <c r="L20" s="4"/>
      <c r="M20" s="96"/>
      <c r="N20" s="4"/>
      <c r="O20" s="96"/>
      <c r="P20" s="91"/>
      <c r="Q20" s="91"/>
      <c r="R20" s="91"/>
      <c r="S20" s="91"/>
      <c r="T20" s="91"/>
      <c r="U20" s="91"/>
      <c r="V20" s="9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2:34" ht="15" customHeight="1">
      <c r="B21" s="4" t="s">
        <v>10</v>
      </c>
      <c r="C21" s="4" t="str">
        <f>B21</f>
        <v>(4102) SALES - AUDIOVISUAL</v>
      </c>
      <c r="D21" s="5"/>
      <c r="E21" s="5"/>
      <c r="F21" s="5"/>
      <c r="G21" s="14">
        <f>SUM(W21:AA21)</f>
        <v>0</v>
      </c>
      <c r="H21" s="17"/>
      <c r="I21" s="5"/>
      <c r="J21" s="86"/>
      <c r="K21" s="91"/>
      <c r="L21" s="4"/>
      <c r="M21" s="96"/>
      <c r="N21" s="4"/>
      <c r="O21" s="96"/>
      <c r="P21" s="91"/>
      <c r="Q21" s="91"/>
      <c r="R21" s="91"/>
      <c r="S21" s="91"/>
      <c r="T21" s="91"/>
      <c r="U21" s="91"/>
      <c r="V21" s="91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2:34" ht="15" customHeight="1">
      <c r="B22" s="4" t="s">
        <v>11</v>
      </c>
      <c r="C22" s="4" t="str">
        <f>B22</f>
        <v>(4103) SALES - ONLINE</v>
      </c>
      <c r="D22" s="5"/>
      <c r="E22" s="5"/>
      <c r="F22" s="5"/>
      <c r="G22" s="14">
        <f>SUM(W22:AA22)</f>
        <v>0</v>
      </c>
      <c r="H22" s="17"/>
      <c r="I22" s="5"/>
      <c r="J22" s="86"/>
      <c r="K22" s="91"/>
      <c r="L22" s="4"/>
      <c r="M22" s="96"/>
      <c r="N22" s="4"/>
      <c r="O22" s="96"/>
      <c r="P22" s="91"/>
      <c r="Q22" s="91"/>
      <c r="R22" s="91"/>
      <c r="S22" s="91"/>
      <c r="T22" s="91"/>
      <c r="U22" s="91"/>
      <c r="V22" s="9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2:34" ht="15" customHeight="1">
      <c r="B23" s="4" t="s">
        <v>12</v>
      </c>
      <c r="C23" s="4" t="str">
        <f>B23</f>
        <v>(4104) SALES/RENTL MAIL LISTS</v>
      </c>
      <c r="D23" s="5"/>
      <c r="E23" s="5"/>
      <c r="F23" s="5"/>
      <c r="G23" s="14">
        <f>SUM(W23:AA23)</f>
        <v>0</v>
      </c>
      <c r="H23" s="17"/>
      <c r="I23" s="5"/>
      <c r="J23" s="86"/>
      <c r="K23" s="91"/>
      <c r="L23" s="4"/>
      <c r="M23" s="96"/>
      <c r="N23" s="4"/>
      <c r="O23" s="96"/>
      <c r="P23" s="91"/>
      <c r="Q23" s="91"/>
      <c r="R23" s="91"/>
      <c r="S23" s="91"/>
      <c r="T23" s="91"/>
      <c r="U23" s="91"/>
      <c r="V23" s="9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2:34" ht="15" customHeight="1">
      <c r="B24" s="4" t="s">
        <v>13</v>
      </c>
      <c r="C24" s="4" t="str">
        <f>B24</f>
        <v>(4105) SALES/WEBINARS/WEBCASTS/WEB CE</v>
      </c>
      <c r="D24" s="5"/>
      <c r="E24" s="5"/>
      <c r="F24" s="5"/>
      <c r="G24" s="14">
        <f>SUM(W24:AA24)</f>
        <v>0</v>
      </c>
      <c r="H24" s="17"/>
      <c r="I24" s="5"/>
      <c r="J24" s="86"/>
      <c r="K24" s="91"/>
      <c r="L24" s="4"/>
      <c r="M24" s="96"/>
      <c r="N24" s="4"/>
      <c r="O24" s="96"/>
      <c r="P24" s="91"/>
      <c r="Q24" s="91"/>
      <c r="R24" s="91"/>
      <c r="S24" s="91"/>
      <c r="T24" s="91"/>
      <c r="U24" s="91"/>
      <c r="V24" s="91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2:34" ht="15" customHeight="1">
      <c r="B25" s="4" t="s">
        <v>14</v>
      </c>
      <c r="C25" s="4" t="str">
        <f>B25</f>
        <v>(4108) SALES/ALA STORE</v>
      </c>
      <c r="D25" s="5"/>
      <c r="E25" s="5"/>
      <c r="F25" s="5"/>
      <c r="G25" s="14">
        <f>SUM(W25:AA25)</f>
        <v>0</v>
      </c>
      <c r="H25" s="17"/>
      <c r="I25" s="5"/>
      <c r="J25" s="86"/>
      <c r="K25" s="91"/>
      <c r="L25" s="4"/>
      <c r="M25" s="96"/>
      <c r="N25" s="4"/>
      <c r="O25" s="96"/>
      <c r="P25" s="91"/>
      <c r="Q25" s="91"/>
      <c r="R25" s="91"/>
      <c r="S25" s="91"/>
      <c r="T25" s="91"/>
      <c r="U25" s="91"/>
      <c r="V25" s="91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6" ht="15" customHeight="1">
      <c r="A26" s="3"/>
      <c r="B26" s="4" t="s">
        <v>15</v>
      </c>
      <c r="C26" s="4" t="str">
        <f>B26</f>
        <v>(4109) SALES/MISC</v>
      </c>
      <c r="D26" s="5"/>
      <c r="E26" s="5"/>
      <c r="F26" s="5"/>
      <c r="G26" s="14">
        <f>SUM(W26:AA26)</f>
        <v>0</v>
      </c>
      <c r="H26" s="17"/>
      <c r="I26" s="5"/>
      <c r="J26" s="86"/>
      <c r="K26" s="91"/>
      <c r="L26" s="4"/>
      <c r="M26" s="96"/>
      <c r="N26" s="4"/>
      <c r="O26" s="96"/>
      <c r="P26" s="91"/>
      <c r="Q26" s="91"/>
      <c r="R26" s="91"/>
      <c r="S26" s="91"/>
      <c r="T26" s="91"/>
      <c r="U26" s="91"/>
      <c r="V26" s="91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3"/>
      <c r="AJ26" s="3"/>
    </row>
    <row r="27" spans="2:34" ht="15" customHeight="1">
      <c r="B27" s="4" t="s">
        <v>16</v>
      </c>
      <c r="C27" s="4" t="str">
        <f>B27</f>
        <v>(4110) SUBSCRIPTIONS</v>
      </c>
      <c r="D27" s="5"/>
      <c r="E27" s="5"/>
      <c r="F27" s="5"/>
      <c r="G27" s="14">
        <f>SUM(W27:AA27)</f>
        <v>0</v>
      </c>
      <c r="H27" s="17"/>
      <c r="I27" s="5"/>
      <c r="J27" s="86"/>
      <c r="K27" s="91"/>
      <c r="L27" s="4"/>
      <c r="M27" s="96"/>
      <c r="N27" s="4"/>
      <c r="O27" s="96"/>
      <c r="P27" s="91"/>
      <c r="Q27" s="91"/>
      <c r="R27" s="91"/>
      <c r="S27" s="91"/>
      <c r="T27" s="91"/>
      <c r="U27" s="91"/>
      <c r="V27" s="91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2:34" ht="15" customHeight="1">
      <c r="B28" s="4" t="s">
        <v>17</v>
      </c>
      <c r="C28" s="4" t="str">
        <f>B28</f>
        <v>(4140) ADVERTISING/GROSS</v>
      </c>
      <c r="D28" s="5"/>
      <c r="E28" s="5"/>
      <c r="F28" s="5"/>
      <c r="G28" s="14">
        <f>SUM(W28:AA28)</f>
        <v>0</v>
      </c>
      <c r="H28" s="17"/>
      <c r="I28" s="5"/>
      <c r="J28" s="86"/>
      <c r="K28" s="91"/>
      <c r="L28" s="4"/>
      <c r="M28" s="96"/>
      <c r="N28" s="4"/>
      <c r="O28" s="96"/>
      <c r="P28" s="91"/>
      <c r="Q28" s="91"/>
      <c r="R28" s="91"/>
      <c r="S28" s="91"/>
      <c r="T28" s="91"/>
      <c r="U28" s="91"/>
      <c r="V28" s="9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2:34" ht="15" customHeight="1">
      <c r="B29" s="4" t="s">
        <v>18</v>
      </c>
      <c r="C29" s="4" t="str">
        <f>B29</f>
        <v>(4143) ADVERTISING/ON-LINE</v>
      </c>
      <c r="D29" s="5"/>
      <c r="E29" s="5"/>
      <c r="F29" s="5"/>
      <c r="G29" s="14">
        <f>SUM(W29:AA29)</f>
        <v>0</v>
      </c>
      <c r="H29" s="17"/>
      <c r="I29" s="5"/>
      <c r="J29" s="86"/>
      <c r="K29" s="91"/>
      <c r="L29" s="4"/>
      <c r="M29" s="96"/>
      <c r="N29" s="4"/>
      <c r="O29" s="96"/>
      <c r="P29" s="91"/>
      <c r="Q29" s="91"/>
      <c r="R29" s="91"/>
      <c r="S29" s="91"/>
      <c r="T29" s="91"/>
      <c r="U29" s="91"/>
      <c r="V29" s="91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6" ht="15" customHeight="1">
      <c r="A30" s="3"/>
      <c r="B30" s="4" t="s">
        <v>19</v>
      </c>
      <c r="C30" s="4" t="str">
        <f>B30</f>
        <v>(4610) COMMISSION/LINE ADV</v>
      </c>
      <c r="D30" s="5"/>
      <c r="E30" s="5"/>
      <c r="F30" s="5"/>
      <c r="G30" s="14">
        <f>SUM(W30:AA30)</f>
        <v>0</v>
      </c>
      <c r="H30" s="17"/>
      <c r="I30" s="5"/>
      <c r="J30" s="86"/>
      <c r="K30" s="91"/>
      <c r="L30" s="4"/>
      <c r="M30" s="96"/>
      <c r="N30" s="4"/>
      <c r="O30" s="96"/>
      <c r="P30" s="91"/>
      <c r="Q30" s="91"/>
      <c r="R30" s="91"/>
      <c r="S30" s="91"/>
      <c r="T30" s="91"/>
      <c r="U30" s="91"/>
      <c r="V30" s="9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3"/>
      <c r="AJ30" s="3"/>
    </row>
    <row r="31" spans="2:34" ht="15" customHeight="1">
      <c r="B31" s="4" t="s">
        <v>20</v>
      </c>
      <c r="C31" s="4" t="str">
        <f>B31</f>
        <v>(4611) COMMISSION/SALES REP</v>
      </c>
      <c r="D31" s="5"/>
      <c r="E31" s="5"/>
      <c r="F31" s="5"/>
      <c r="G31" s="14">
        <f>SUM(W31:AA31)</f>
        <v>0</v>
      </c>
      <c r="H31" s="17"/>
      <c r="I31" s="5"/>
      <c r="J31" s="86"/>
      <c r="K31" s="91"/>
      <c r="L31" s="4"/>
      <c r="M31" s="96"/>
      <c r="N31" s="4"/>
      <c r="O31" s="96"/>
      <c r="P31" s="91"/>
      <c r="Q31" s="91"/>
      <c r="R31" s="91"/>
      <c r="S31" s="91"/>
      <c r="T31" s="91"/>
      <c r="U31" s="91"/>
      <c r="V31" s="9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6" ht="15" customHeight="1">
      <c r="A32" s="3"/>
      <c r="B32" s="4" t="s">
        <v>21</v>
      </c>
      <c r="C32" s="4" t="str">
        <f>B32</f>
        <v>(4612) COMMISSION/ADVERTISING AGENCY</v>
      </c>
      <c r="D32" s="5"/>
      <c r="E32" s="5"/>
      <c r="F32" s="5"/>
      <c r="G32" s="14">
        <f>SUM(W32:AA32)</f>
        <v>0</v>
      </c>
      <c r="H32" s="17"/>
      <c r="I32" s="5"/>
      <c r="J32" s="86"/>
      <c r="K32" s="91"/>
      <c r="L32" s="4"/>
      <c r="M32" s="96"/>
      <c r="N32" s="4"/>
      <c r="O32" s="96"/>
      <c r="P32" s="91"/>
      <c r="Q32" s="91"/>
      <c r="R32" s="91"/>
      <c r="S32" s="91"/>
      <c r="T32" s="91"/>
      <c r="U32" s="91"/>
      <c r="V32" s="9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3"/>
      <c r="AJ32" s="3"/>
    </row>
    <row r="33" spans="1:36" ht="15" customHeight="1">
      <c r="A33" s="3"/>
      <c r="B33" s="4" t="s">
        <v>22</v>
      </c>
      <c r="C33" s="4" t="str">
        <f>B33</f>
        <v>(4142) ADVERTISING/CLASSIFIED</v>
      </c>
      <c r="D33" s="5"/>
      <c r="E33" s="5"/>
      <c r="F33" s="5"/>
      <c r="G33" s="14">
        <f>SUM(W33:AA33)</f>
        <v>0</v>
      </c>
      <c r="H33" s="17"/>
      <c r="I33" s="5"/>
      <c r="J33" s="86"/>
      <c r="K33" s="91"/>
      <c r="L33" s="4"/>
      <c r="M33" s="96"/>
      <c r="N33" s="4"/>
      <c r="O33" s="96"/>
      <c r="P33" s="91"/>
      <c r="Q33" s="91"/>
      <c r="R33" s="91"/>
      <c r="S33" s="91"/>
      <c r="T33" s="91"/>
      <c r="U33" s="91"/>
      <c r="V33" s="91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3"/>
      <c r="AJ33" s="3"/>
    </row>
    <row r="34" spans="1:36" ht="15" customHeight="1">
      <c r="A34" s="3"/>
      <c r="B34" s="4" t="s">
        <v>23</v>
      </c>
      <c r="C34" s="4" t="str">
        <f>B34</f>
        <v>(4200) REGISTRATION FEES</v>
      </c>
      <c r="D34" s="5"/>
      <c r="E34" s="5"/>
      <c r="F34" s="5"/>
      <c r="G34" s="14">
        <f>SUM(W34:AA34)</f>
        <v>0</v>
      </c>
      <c r="H34" s="17"/>
      <c r="I34" s="5"/>
      <c r="J34" s="86"/>
      <c r="K34" s="91"/>
      <c r="L34" s="4"/>
      <c r="M34" s="96"/>
      <c r="N34" s="4"/>
      <c r="O34" s="96"/>
      <c r="P34" s="91"/>
      <c r="Q34" s="91"/>
      <c r="R34" s="91"/>
      <c r="S34" s="91"/>
      <c r="T34" s="91"/>
      <c r="U34" s="91"/>
      <c r="V34" s="91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3"/>
      <c r="AJ34" s="3"/>
    </row>
    <row r="35" spans="2:34" ht="15" customHeight="1">
      <c r="B35" s="4" t="s">
        <v>24</v>
      </c>
      <c r="C35" s="4" t="str">
        <f>B35</f>
        <v>(4210) EXHIBIT SPACE RENTALS</v>
      </c>
      <c r="D35" s="5"/>
      <c r="E35" s="5"/>
      <c r="F35" s="5"/>
      <c r="G35" s="14">
        <f>SUM(W35:AA35)</f>
        <v>0</v>
      </c>
      <c r="H35" s="17"/>
      <c r="I35" s="5"/>
      <c r="J35" s="86"/>
      <c r="K35" s="91"/>
      <c r="L35" s="4"/>
      <c r="M35" s="96"/>
      <c r="N35" s="4"/>
      <c r="O35" s="96"/>
      <c r="P35" s="91"/>
      <c r="Q35" s="91"/>
      <c r="R35" s="91"/>
      <c r="S35" s="91"/>
      <c r="T35" s="91"/>
      <c r="U35" s="91"/>
      <c r="V35" s="91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6" ht="15" customHeight="1">
      <c r="A36" s="3"/>
      <c r="B36" s="4" t="s">
        <v>25</v>
      </c>
      <c r="C36" s="4" t="str">
        <f>B36</f>
        <v>(4220) MEAL FUNCTIONS</v>
      </c>
      <c r="D36" s="5"/>
      <c r="E36" s="5"/>
      <c r="F36" s="5"/>
      <c r="G36" s="14">
        <f>SUM(W36:AA36)</f>
        <v>0</v>
      </c>
      <c r="H36" s="17"/>
      <c r="I36" s="5"/>
      <c r="J36" s="86"/>
      <c r="K36" s="91"/>
      <c r="L36" s="4"/>
      <c r="M36" s="96"/>
      <c r="N36" s="4"/>
      <c r="O36" s="96"/>
      <c r="P36" s="91"/>
      <c r="Q36" s="91"/>
      <c r="R36" s="91"/>
      <c r="S36" s="91"/>
      <c r="T36" s="91"/>
      <c r="U36" s="91"/>
      <c r="V36" s="91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3"/>
      <c r="AJ36" s="3"/>
    </row>
    <row r="37" spans="1:36" ht="14.25" customHeight="1">
      <c r="A37" s="3"/>
      <c r="B37" s="4" t="s">
        <v>26</v>
      </c>
      <c r="C37" s="4" t="str">
        <f>B37</f>
        <v>(4300) GRANTS/CONTRACTS/AWARDS</v>
      </c>
      <c r="D37" s="5"/>
      <c r="E37" s="5"/>
      <c r="F37" s="5"/>
      <c r="G37" s="14">
        <f>SUM(W37:AA37)</f>
        <v>0</v>
      </c>
      <c r="H37" s="17"/>
      <c r="I37" s="5"/>
      <c r="J37" s="86"/>
      <c r="K37" s="91"/>
      <c r="L37" s="4"/>
      <c r="M37" s="96"/>
      <c r="N37" s="4"/>
      <c r="O37" s="96"/>
      <c r="P37" s="91"/>
      <c r="Q37" s="91"/>
      <c r="R37" s="91"/>
      <c r="S37" s="91"/>
      <c r="T37" s="91"/>
      <c r="U37" s="91"/>
      <c r="V37" s="91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3"/>
      <c r="AJ37" s="3"/>
    </row>
    <row r="38" spans="2:34" ht="14.25" customHeight="1">
      <c r="B38" s="4" t="s">
        <v>27</v>
      </c>
      <c r="C38" s="4" t="str">
        <f>B38</f>
        <v>(4301) GRANTS AWARDS - TEMPORARILY RESTRICTED</v>
      </c>
      <c r="D38" s="5"/>
      <c r="E38" s="5"/>
      <c r="F38" s="5"/>
      <c r="G38" s="14">
        <f>SUM(W38:AA38)</f>
        <v>0</v>
      </c>
      <c r="H38" s="17"/>
      <c r="I38" s="5"/>
      <c r="J38" s="86"/>
      <c r="K38" s="91"/>
      <c r="L38" s="4"/>
      <c r="M38" s="96"/>
      <c r="N38" s="4"/>
      <c r="O38" s="96"/>
      <c r="P38" s="91"/>
      <c r="Q38" s="91"/>
      <c r="R38" s="91"/>
      <c r="S38" s="91"/>
      <c r="T38" s="91"/>
      <c r="U38" s="91"/>
      <c r="V38" s="91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2:34" ht="14.25" customHeight="1">
      <c r="B39" s="4" t="s">
        <v>28</v>
      </c>
      <c r="C39" s="4" t="str">
        <f>B39</f>
        <v>(4400) DONATIONS/HONORARIA</v>
      </c>
      <c r="D39" s="5"/>
      <c r="E39" s="5"/>
      <c r="F39" s="5"/>
      <c r="G39" s="14">
        <f>SUM(W39:AA39)</f>
        <v>0</v>
      </c>
      <c r="H39" s="17"/>
      <c r="I39" s="5"/>
      <c r="J39" s="86"/>
      <c r="K39" s="91"/>
      <c r="L39" s="4"/>
      <c r="M39" s="96"/>
      <c r="N39" s="4"/>
      <c r="O39" s="96"/>
      <c r="P39" s="91"/>
      <c r="Q39" s="91"/>
      <c r="R39" s="91"/>
      <c r="S39" s="91"/>
      <c r="T39" s="91"/>
      <c r="U39" s="91"/>
      <c r="V39" s="91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6" ht="14.25" customHeight="1">
      <c r="A40" s="3"/>
      <c r="B40" s="4" t="s">
        <v>29</v>
      </c>
      <c r="C40" s="4" t="str">
        <f>B40</f>
        <v>(4420) INT/DIV</v>
      </c>
      <c r="D40" s="5"/>
      <c r="E40" s="5"/>
      <c r="F40" s="5"/>
      <c r="G40" s="14">
        <f>SUM(W40:AA40)</f>
        <v>0</v>
      </c>
      <c r="H40" s="17"/>
      <c r="I40" s="5"/>
      <c r="J40" s="86"/>
      <c r="K40" s="91"/>
      <c r="L40" s="4"/>
      <c r="M40" s="96"/>
      <c r="N40" s="4"/>
      <c r="O40" s="96"/>
      <c r="P40" s="91"/>
      <c r="Q40" s="91"/>
      <c r="R40" s="91"/>
      <c r="S40" s="91"/>
      <c r="T40" s="91"/>
      <c r="U40" s="91"/>
      <c r="V40" s="91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3"/>
      <c r="AJ40" s="3"/>
    </row>
    <row r="41" spans="1:36" ht="14.25" customHeight="1">
      <c r="A41" s="3"/>
      <c r="B41" s="4" t="s">
        <v>30</v>
      </c>
      <c r="C41" s="4" t="str">
        <f>B41</f>
        <v>(4421) ROYALTIES</v>
      </c>
      <c r="D41" s="5"/>
      <c r="E41" s="5"/>
      <c r="F41" s="5"/>
      <c r="G41" s="14">
        <f>SUM(W41:AA41)</f>
        <v>0</v>
      </c>
      <c r="H41" s="17"/>
      <c r="I41" s="5"/>
      <c r="J41" s="86"/>
      <c r="K41" s="91"/>
      <c r="L41" s="4"/>
      <c r="M41" s="96"/>
      <c r="N41" s="4"/>
      <c r="O41" s="96"/>
      <c r="P41" s="91"/>
      <c r="Q41" s="91"/>
      <c r="R41" s="91"/>
      <c r="S41" s="91"/>
      <c r="T41" s="91"/>
      <c r="U41" s="91"/>
      <c r="V41" s="91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3"/>
      <c r="AJ41" s="3"/>
    </row>
    <row r="42" spans="1:36" ht="13.5" hidden="1">
      <c r="A42" s="3"/>
      <c r="B42" s="4" t="s">
        <v>31</v>
      </c>
      <c r="C42" s="4" t="str">
        <f>B42</f>
        <v>(4422) ENDOWMENT GAIN/LOSS-REALIZED</v>
      </c>
      <c r="D42" s="5"/>
      <c r="E42" s="5"/>
      <c r="F42" s="5"/>
      <c r="G42" s="14">
        <f>SUM(W42:AA42)</f>
        <v>0</v>
      </c>
      <c r="H42" s="17"/>
      <c r="I42" s="5"/>
      <c r="J42" s="86"/>
      <c r="K42" s="91"/>
      <c r="L42" s="4"/>
      <c r="M42" s="96"/>
      <c r="N42" s="4"/>
      <c r="O42" s="96"/>
      <c r="P42" s="91"/>
      <c r="Q42" s="91"/>
      <c r="R42" s="91"/>
      <c r="S42" s="91"/>
      <c r="T42" s="91"/>
      <c r="U42" s="91"/>
      <c r="V42" s="91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3"/>
      <c r="AJ42" s="3"/>
    </row>
    <row r="43" spans="1:36" ht="13.5" hidden="1">
      <c r="A43" s="3"/>
      <c r="B43" s="4" t="s">
        <v>32</v>
      </c>
      <c r="C43" s="4" t="str">
        <f>B43</f>
        <v>(4423) ENDWMNT GAIN/LOSS-UNREALIZED</v>
      </c>
      <c r="D43" s="5"/>
      <c r="E43" s="5"/>
      <c r="F43" s="5"/>
      <c r="G43" s="14">
        <f>SUM(W43:AA43)</f>
        <v>0</v>
      </c>
      <c r="H43" s="17"/>
      <c r="I43" s="5"/>
      <c r="J43" s="86"/>
      <c r="K43" s="91"/>
      <c r="L43" s="4"/>
      <c r="M43" s="96"/>
      <c r="N43" s="4"/>
      <c r="O43" s="96"/>
      <c r="P43" s="91"/>
      <c r="Q43" s="91"/>
      <c r="R43" s="91"/>
      <c r="S43" s="91"/>
      <c r="T43" s="91"/>
      <c r="U43" s="91"/>
      <c r="V43" s="91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3"/>
      <c r="AJ43" s="3"/>
    </row>
    <row r="44" spans="1:36" ht="14.25" customHeight="1">
      <c r="A44" s="54"/>
      <c r="B44" s="4" t="s">
        <v>33</v>
      </c>
      <c r="C44" s="4" t="str">
        <f>B44</f>
        <v>(4429) OVRHD-EXMPT REVENUE/DIVISIONS</v>
      </c>
      <c r="D44" s="5"/>
      <c r="E44" s="5"/>
      <c r="F44" s="5"/>
      <c r="G44" s="14">
        <f>SUM(W44:AA44)</f>
        <v>0</v>
      </c>
      <c r="H44" s="17"/>
      <c r="I44" s="5"/>
      <c r="J44" s="86"/>
      <c r="K44" s="91"/>
      <c r="L44" s="4"/>
      <c r="M44" s="96"/>
      <c r="N44" s="4"/>
      <c r="O44" s="96"/>
      <c r="P44" s="91"/>
      <c r="Q44" s="91"/>
      <c r="R44" s="91"/>
      <c r="S44" s="91"/>
      <c r="T44" s="91"/>
      <c r="U44" s="91"/>
      <c r="V44" s="91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62"/>
      <c r="AJ44" s="62"/>
    </row>
    <row r="45" spans="1:36" ht="14.25" customHeight="1">
      <c r="A45" s="3"/>
      <c r="B45" s="4" t="s">
        <v>34</v>
      </c>
      <c r="C45" s="4" t="str">
        <f>B45</f>
        <v>(4430) MISCELLANEOUS FEES</v>
      </c>
      <c r="D45" s="5"/>
      <c r="E45" s="5"/>
      <c r="F45" s="5"/>
      <c r="G45" s="14">
        <f>SUM(W45:AA45)</f>
        <v>0</v>
      </c>
      <c r="H45" s="17"/>
      <c r="I45" s="5"/>
      <c r="J45" s="86"/>
      <c r="K45" s="91"/>
      <c r="L45" s="4"/>
      <c r="M45" s="96"/>
      <c r="N45" s="4"/>
      <c r="O45" s="96"/>
      <c r="P45" s="91"/>
      <c r="Q45" s="91"/>
      <c r="R45" s="91"/>
      <c r="S45" s="91"/>
      <c r="T45" s="91"/>
      <c r="U45" s="91"/>
      <c r="V45" s="91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3"/>
      <c r="AJ45" s="3"/>
    </row>
    <row r="46" spans="2:34" ht="14.25" customHeight="1">
      <c r="B46" s="4" t="s">
        <v>35</v>
      </c>
      <c r="C46" s="4" t="str">
        <f>B46</f>
        <v>(4490) MISCELLANEOUS REVENUE</v>
      </c>
      <c r="D46" s="5"/>
      <c r="E46" s="5"/>
      <c r="F46" s="5"/>
      <c r="G46" s="14">
        <f>SUM(W46:AA46)</f>
        <v>0</v>
      </c>
      <c r="H46" s="17"/>
      <c r="I46" s="5"/>
      <c r="J46" s="86"/>
      <c r="K46" s="91"/>
      <c r="L46" s="4"/>
      <c r="M46" s="96"/>
      <c r="N46" s="4"/>
      <c r="O46" s="96"/>
      <c r="P46" s="91"/>
      <c r="Q46" s="91"/>
      <c r="R46" s="91"/>
      <c r="S46" s="91"/>
      <c r="T46" s="91"/>
      <c r="U46" s="91"/>
      <c r="V46" s="91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6" ht="14.25" customHeight="1">
      <c r="A47" s="3"/>
      <c r="B47" s="7"/>
      <c r="C47" s="7" t="s">
        <v>173</v>
      </c>
      <c r="D47" s="22">
        <f>SUM(D10:D46)</f>
        <v>0</v>
      </c>
      <c r="E47" s="22">
        <f>SUM(E10:E46)</f>
        <v>0</v>
      </c>
      <c r="F47" s="22">
        <f>SUM(F10:F46)</f>
        <v>0</v>
      </c>
      <c r="G47" s="23">
        <f>SUM(G10:G46)</f>
        <v>0</v>
      </c>
      <c r="H47" s="24">
        <f>SUM(H10:H46)</f>
        <v>0</v>
      </c>
      <c r="I47" s="25">
        <f>SUM(I10:I46)</f>
        <v>0</v>
      </c>
      <c r="J47" s="26">
        <f>SUM(J10:J46)</f>
        <v>0</v>
      </c>
      <c r="K47" s="27">
        <f>SUM(K10:K46)</f>
        <v>0</v>
      </c>
      <c r="L47" s="27">
        <f>SUM(L10:L46)</f>
        <v>0</v>
      </c>
      <c r="M47" s="27">
        <f>SUM(M10:M46)</f>
        <v>0</v>
      </c>
      <c r="N47" s="27">
        <f>SUM(N10:N46)</f>
        <v>0</v>
      </c>
      <c r="O47" s="27">
        <f>SUM(O10:O46)</f>
        <v>0</v>
      </c>
      <c r="P47" s="27">
        <f>SUM(P10:P46)</f>
        <v>0</v>
      </c>
      <c r="Q47" s="27">
        <f>SUM(Q10:Q46)</f>
        <v>0</v>
      </c>
      <c r="R47" s="27">
        <f>SUM(R10:R46)</f>
        <v>0</v>
      </c>
      <c r="S47" s="27">
        <f>SUM(S10:S46)</f>
        <v>0</v>
      </c>
      <c r="T47" s="22">
        <f>SUM(T10:T46)</f>
        <v>0</v>
      </c>
      <c r="U47" s="25">
        <f>SUM(U10:U46)</f>
        <v>0</v>
      </c>
      <c r="V47" s="27">
        <f>SUM(V10:V46)</f>
        <v>0</v>
      </c>
      <c r="AI47" s="3"/>
      <c r="AJ47" s="3"/>
    </row>
    <row r="48" spans="1:36" ht="14.25" customHeight="1">
      <c r="A48" s="54"/>
      <c r="B48" s="4"/>
      <c r="C48" s="4" t="s">
        <v>174</v>
      </c>
      <c r="D48" s="5"/>
      <c r="E48" s="5"/>
      <c r="F48" s="5"/>
      <c r="G48" s="28"/>
      <c r="H48" s="14"/>
      <c r="I48" s="5"/>
      <c r="J48" s="16"/>
      <c r="K48" s="18"/>
      <c r="L48" s="18"/>
      <c r="M48" s="18"/>
      <c r="N48" s="18"/>
      <c r="O48" s="18"/>
      <c r="P48" s="18"/>
      <c r="Q48" s="18"/>
      <c r="R48" s="18"/>
      <c r="S48" s="18"/>
      <c r="T48" s="5"/>
      <c r="U48" s="19"/>
      <c r="V48" s="18"/>
      <c r="AI48" s="62"/>
      <c r="AJ48" s="62"/>
    </row>
    <row r="49" spans="1:36" ht="14.25" customHeight="1">
      <c r="A49" s="3"/>
      <c r="B49" s="3" t="s">
        <v>36</v>
      </c>
      <c r="C49" s="4" t="str">
        <f>B49</f>
        <v>(5000) SALARIES &amp; WAGES</v>
      </c>
      <c r="D49" s="5"/>
      <c r="E49" s="5"/>
      <c r="F49" s="5"/>
      <c r="G49" s="14">
        <f>SUM(W49:AA49)</f>
        <v>0</v>
      </c>
      <c r="H49" s="17"/>
      <c r="I49" s="5"/>
      <c r="J49" s="16"/>
      <c r="K49" s="29"/>
      <c r="L49" s="30"/>
      <c r="M49" s="31"/>
      <c r="N49" s="30"/>
      <c r="O49" s="31"/>
      <c r="P49" s="29"/>
      <c r="Q49" s="29"/>
      <c r="R49" s="29"/>
      <c r="S49" s="29"/>
      <c r="T49" s="29"/>
      <c r="U49" s="29"/>
      <c r="V49" s="29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3"/>
      <c r="AJ49" s="3"/>
    </row>
    <row r="50" spans="1:36" ht="14.25" customHeight="1">
      <c r="A50" s="54"/>
      <c r="B50" s="3" t="s">
        <v>37</v>
      </c>
      <c r="C50" s="4" t="str">
        <f>B50</f>
        <v>(5001) WAGES/TEMPORARY EMPLOYEES</v>
      </c>
      <c r="D50" s="5"/>
      <c r="E50" s="5"/>
      <c r="F50" s="5"/>
      <c r="G50" s="14">
        <f>SUM(W50:AA50)</f>
        <v>0</v>
      </c>
      <c r="H50" s="17"/>
      <c r="I50" s="5"/>
      <c r="J50" s="16"/>
      <c r="K50" s="29"/>
      <c r="L50" s="30"/>
      <c r="M50" s="31"/>
      <c r="N50" s="30"/>
      <c r="O50" s="31"/>
      <c r="P50" s="29"/>
      <c r="Q50" s="29"/>
      <c r="R50" s="29"/>
      <c r="S50" s="29"/>
      <c r="T50" s="29"/>
      <c r="U50" s="29"/>
      <c r="V50" s="29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62"/>
      <c r="AJ50" s="62"/>
    </row>
    <row r="51" spans="1:36" ht="13.5" customHeight="1">
      <c r="A51" s="45"/>
      <c r="B51" s="3" t="s">
        <v>38</v>
      </c>
      <c r="C51" s="4" t="str">
        <f>B51</f>
        <v>(5002) OVERTIME WAGES</v>
      </c>
      <c r="D51" s="5"/>
      <c r="E51" s="5"/>
      <c r="F51" s="5"/>
      <c r="G51" s="14">
        <f>SUM(W51:AA51)</f>
        <v>0</v>
      </c>
      <c r="H51" s="17"/>
      <c r="I51" s="5"/>
      <c r="J51" s="16"/>
      <c r="K51" s="29"/>
      <c r="L51" s="30"/>
      <c r="M51" s="31"/>
      <c r="N51" s="30"/>
      <c r="O51" s="31"/>
      <c r="P51" s="29"/>
      <c r="Q51" s="29"/>
      <c r="R51" s="29"/>
      <c r="S51" s="29"/>
      <c r="T51" s="29"/>
      <c r="U51" s="29"/>
      <c r="V51" s="29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45"/>
      <c r="AJ51" s="45"/>
    </row>
    <row r="52" spans="2:34" ht="13.5" customHeight="1">
      <c r="B52" s="3" t="s">
        <v>39</v>
      </c>
      <c r="C52" s="4" t="str">
        <f>B52</f>
        <v>(5005) ATTRITION FACTOR</v>
      </c>
      <c r="D52" s="5"/>
      <c r="E52" s="5"/>
      <c r="F52" s="5"/>
      <c r="G52" s="14">
        <f>SUM(W52:AA52)</f>
        <v>0</v>
      </c>
      <c r="H52" s="17"/>
      <c r="I52" s="5">
        <v>0</v>
      </c>
      <c r="J52" s="16">
        <v>0</v>
      </c>
      <c r="K52" s="29">
        <v>0</v>
      </c>
      <c r="L52" s="30">
        <v>0</v>
      </c>
      <c r="M52" s="31">
        <v>0</v>
      </c>
      <c r="N52" s="30">
        <v>0</v>
      </c>
      <c r="O52" s="31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2:34" ht="13.5" hidden="1">
      <c r="B53" s="3" t="s">
        <v>40</v>
      </c>
      <c r="C53" s="4" t="str">
        <f>B53</f>
        <v>(5009) ACCRUED VACATION WAGES</v>
      </c>
      <c r="D53" s="5"/>
      <c r="E53" s="5"/>
      <c r="F53" s="5"/>
      <c r="G53" s="14">
        <f>SUM(W53:AA53)</f>
        <v>0</v>
      </c>
      <c r="H53" s="17"/>
      <c r="I53" s="5"/>
      <c r="J53" s="16"/>
      <c r="K53" s="18"/>
      <c r="L53" s="5"/>
      <c r="M53" s="19"/>
      <c r="N53" s="5"/>
      <c r="O53" s="19"/>
      <c r="P53" s="18"/>
      <c r="Q53" s="18"/>
      <c r="R53" s="18"/>
      <c r="S53" s="18"/>
      <c r="T53" s="18"/>
      <c r="U53" s="18"/>
      <c r="V53" s="1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2:34" ht="13.5" customHeight="1">
      <c r="B54" s="3" t="s">
        <v>41</v>
      </c>
      <c r="C54" s="4" t="str">
        <f>B54</f>
        <v>(5010) EMPLOYEE BENEFITS</v>
      </c>
      <c r="D54" s="5"/>
      <c r="E54" s="5"/>
      <c r="F54" s="5"/>
      <c r="G54" s="14">
        <f>SUM(W54:AA54)</f>
        <v>0</v>
      </c>
      <c r="H54" s="17"/>
      <c r="I54" s="5">
        <v>0</v>
      </c>
      <c r="J54" s="16">
        <v>0</v>
      </c>
      <c r="K54" s="29">
        <v>0</v>
      </c>
      <c r="L54" s="30">
        <v>0</v>
      </c>
      <c r="M54" s="31">
        <v>0</v>
      </c>
      <c r="N54" s="30">
        <v>0</v>
      </c>
      <c r="O54" s="31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2:34" ht="13.5" customHeight="1">
      <c r="B55" s="3" t="s">
        <v>42</v>
      </c>
      <c r="C55" s="4" t="str">
        <f>B55</f>
        <v>(5011) LIFE INSURANCE</v>
      </c>
      <c r="D55" s="5"/>
      <c r="E55" s="5"/>
      <c r="F55" s="5"/>
      <c r="G55" s="14">
        <f>SUM(W55:AA55)</f>
        <v>0</v>
      </c>
      <c r="H55" s="17"/>
      <c r="I55" s="5"/>
      <c r="J55" s="16"/>
      <c r="K55" s="29"/>
      <c r="L55" s="30"/>
      <c r="M55" s="31"/>
      <c r="N55" s="30"/>
      <c r="O55" s="31"/>
      <c r="P55" s="29"/>
      <c r="Q55" s="29"/>
      <c r="R55" s="29"/>
      <c r="S55" s="29"/>
      <c r="T55" s="29"/>
      <c r="U55" s="29"/>
      <c r="V55" s="29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2:34" ht="13.5" customHeight="1">
      <c r="B56" s="3" t="s">
        <v>43</v>
      </c>
      <c r="C56" s="4" t="str">
        <f>B56</f>
        <v>(5012) DISABILITY INSURANCE</v>
      </c>
      <c r="D56" s="5"/>
      <c r="E56" s="5"/>
      <c r="F56" s="5"/>
      <c r="G56" s="14">
        <f>SUM(W56:AA56)</f>
        <v>0</v>
      </c>
      <c r="H56" s="17"/>
      <c r="I56" s="5"/>
      <c r="J56" s="16"/>
      <c r="K56" s="29"/>
      <c r="L56" s="30"/>
      <c r="M56" s="31"/>
      <c r="N56" s="30"/>
      <c r="O56" s="31"/>
      <c r="P56" s="29"/>
      <c r="Q56" s="29"/>
      <c r="R56" s="29"/>
      <c r="S56" s="29"/>
      <c r="T56" s="29"/>
      <c r="U56" s="29"/>
      <c r="V56" s="29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2:34" ht="13.5" customHeight="1">
      <c r="B57" s="3" t="s">
        <v>44</v>
      </c>
      <c r="C57" s="4" t="str">
        <f>B57</f>
        <v>(5013) WORKERS COMP INSURANCE</v>
      </c>
      <c r="D57" s="5"/>
      <c r="E57" s="5"/>
      <c r="F57" s="5"/>
      <c r="G57" s="14">
        <f>SUM(W57:AA57)</f>
        <v>0</v>
      </c>
      <c r="H57" s="17"/>
      <c r="I57" s="5"/>
      <c r="J57" s="16"/>
      <c r="K57" s="29"/>
      <c r="L57" s="30"/>
      <c r="M57" s="31"/>
      <c r="N57" s="30"/>
      <c r="O57" s="31"/>
      <c r="P57" s="29"/>
      <c r="Q57" s="29"/>
      <c r="R57" s="29"/>
      <c r="S57" s="29"/>
      <c r="T57" s="29"/>
      <c r="U57" s="29"/>
      <c r="V57" s="29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2:34" ht="13.5" customHeight="1">
      <c r="B58" s="3" t="s">
        <v>45</v>
      </c>
      <c r="C58" s="4" t="str">
        <f>B58</f>
        <v>(5014) ANNUITY/EMPLOYER CONTRIBUTION</v>
      </c>
      <c r="D58" s="5"/>
      <c r="E58" s="5"/>
      <c r="F58" s="5"/>
      <c r="G58" s="14">
        <f>SUM(W58:AA58)</f>
        <v>0</v>
      </c>
      <c r="H58" s="17"/>
      <c r="I58" s="5"/>
      <c r="J58" s="16"/>
      <c r="K58" s="29"/>
      <c r="L58" s="30"/>
      <c r="M58" s="31"/>
      <c r="N58" s="30"/>
      <c r="O58" s="31"/>
      <c r="P58" s="29"/>
      <c r="Q58" s="29"/>
      <c r="R58" s="29"/>
      <c r="S58" s="29"/>
      <c r="T58" s="29"/>
      <c r="U58" s="29"/>
      <c r="V58" s="29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2:34" ht="13.5" customHeight="1">
      <c r="B59" s="3" t="s">
        <v>46</v>
      </c>
      <c r="C59" s="4" t="str">
        <f>B59</f>
        <v>(5015) TUITION REIMBURSEMENT</v>
      </c>
      <c r="D59" s="5"/>
      <c r="E59" s="5"/>
      <c r="F59" s="5"/>
      <c r="G59" s="14">
        <f>SUM(W59:AA59)</f>
        <v>0</v>
      </c>
      <c r="H59" s="17"/>
      <c r="I59" s="5"/>
      <c r="J59" s="86"/>
      <c r="K59" s="91"/>
      <c r="L59" s="4"/>
      <c r="M59" s="96"/>
      <c r="N59" s="4"/>
      <c r="O59" s="96"/>
      <c r="P59" s="91"/>
      <c r="Q59" s="91"/>
      <c r="R59" s="91"/>
      <c r="S59" s="91"/>
      <c r="T59" s="91"/>
      <c r="U59" s="91"/>
      <c r="V59" s="91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2:34" ht="13.5" customHeight="1">
      <c r="B60" s="3" t="s">
        <v>47</v>
      </c>
      <c r="C60" s="4" t="str">
        <f>B60</f>
        <v>(5016) PROFESSIONAL MEMBERSHIPS</v>
      </c>
      <c r="D60" s="5"/>
      <c r="E60" s="5"/>
      <c r="F60" s="5"/>
      <c r="G60" s="14">
        <f>SUM(W60:AA60)</f>
        <v>0</v>
      </c>
      <c r="H60" s="17"/>
      <c r="I60" s="5"/>
      <c r="J60" s="86"/>
      <c r="K60" s="91"/>
      <c r="L60" s="4"/>
      <c r="M60" s="96"/>
      <c r="N60" s="4"/>
      <c r="O60" s="96"/>
      <c r="P60" s="91"/>
      <c r="Q60" s="91"/>
      <c r="R60" s="91"/>
      <c r="S60" s="91"/>
      <c r="T60" s="91"/>
      <c r="U60" s="91"/>
      <c r="V60" s="91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2:34" ht="13.5" customHeight="1">
      <c r="B61" s="3" t="s">
        <v>48</v>
      </c>
      <c r="C61" s="4" t="str">
        <f>B61</f>
        <v>(5019) HEALTH INSURANCE</v>
      </c>
      <c r="D61" s="5"/>
      <c r="E61" s="5"/>
      <c r="F61" s="5"/>
      <c r="G61" s="14">
        <f>SUM(W61:AA61)</f>
        <v>0</v>
      </c>
      <c r="H61" s="17"/>
      <c r="I61" s="5"/>
      <c r="J61" s="16"/>
      <c r="K61" s="29"/>
      <c r="L61" s="30"/>
      <c r="M61" s="31"/>
      <c r="N61" s="30"/>
      <c r="O61" s="31"/>
      <c r="P61" s="29"/>
      <c r="Q61" s="29"/>
      <c r="R61" s="29"/>
      <c r="S61" s="29"/>
      <c r="T61" s="29"/>
      <c r="U61" s="29"/>
      <c r="V61" s="29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2:34" ht="13.5" customHeight="1">
      <c r="B62" s="3" t="s">
        <v>49</v>
      </c>
      <c r="C62" s="4" t="str">
        <f>B62</f>
        <v>(5020) FICA/EMPLOYER CONTRIBUTION</v>
      </c>
      <c r="D62" s="5"/>
      <c r="E62" s="5"/>
      <c r="F62" s="5"/>
      <c r="G62" s="14">
        <f>SUM(W62:AA62)</f>
        <v>0</v>
      </c>
      <c r="H62" s="17"/>
      <c r="I62" s="5"/>
      <c r="J62" s="16"/>
      <c r="K62" s="29"/>
      <c r="L62" s="30"/>
      <c r="M62" s="31"/>
      <c r="N62" s="30"/>
      <c r="O62" s="31"/>
      <c r="P62" s="29"/>
      <c r="Q62" s="29"/>
      <c r="R62" s="29"/>
      <c r="S62" s="29"/>
      <c r="T62" s="29"/>
      <c r="U62" s="29"/>
      <c r="V62" s="29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2:34" ht="13.5" customHeight="1">
      <c r="B63" s="3" t="s">
        <v>50</v>
      </c>
      <c r="C63" s="4" t="str">
        <f>B63</f>
        <v>(5021) UNEMPLOYMENT COMPENSATION TAX</v>
      </c>
      <c r="D63" s="5"/>
      <c r="E63" s="5"/>
      <c r="F63" s="5"/>
      <c r="G63" s="14">
        <f>SUM(W63:AA63)</f>
        <v>0</v>
      </c>
      <c r="H63" s="17"/>
      <c r="I63" s="5"/>
      <c r="J63" s="16"/>
      <c r="K63" s="29"/>
      <c r="L63" s="30"/>
      <c r="M63" s="31"/>
      <c r="N63" s="30"/>
      <c r="O63" s="31"/>
      <c r="P63" s="29"/>
      <c r="Q63" s="29"/>
      <c r="R63" s="29"/>
      <c r="S63" s="29"/>
      <c r="T63" s="29"/>
      <c r="U63" s="29"/>
      <c r="V63" s="29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2:34" ht="13.5" customHeight="1">
      <c r="B64" s="3" t="s">
        <v>51</v>
      </c>
      <c r="C64" s="4" t="str">
        <f>B64</f>
        <v>(5032) RELOCATION EXPENSE</v>
      </c>
      <c r="D64" s="5"/>
      <c r="E64" s="5"/>
      <c r="F64" s="5"/>
      <c r="G64" s="14">
        <f>SUM(W64:AA64)</f>
        <v>0</v>
      </c>
      <c r="H64" s="17"/>
      <c r="I64" s="5"/>
      <c r="J64" s="86"/>
      <c r="K64" s="91"/>
      <c r="L64" s="4"/>
      <c r="M64" s="96"/>
      <c r="N64" s="4"/>
      <c r="O64" s="96"/>
      <c r="P64" s="91"/>
      <c r="Q64" s="91"/>
      <c r="R64" s="91"/>
      <c r="S64" s="91"/>
      <c r="T64" s="91"/>
      <c r="U64" s="91"/>
      <c r="V64" s="91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2:34" ht="13.5" hidden="1">
      <c r="B65" s="3" t="s">
        <v>52</v>
      </c>
      <c r="C65" s="4" t="str">
        <f>B65</f>
        <v>(5040) POST RETIREMENT BENEFITS</v>
      </c>
      <c r="D65" s="5"/>
      <c r="E65" s="5"/>
      <c r="F65" s="5"/>
      <c r="G65" s="14">
        <f>SUM(W65:AA65)</f>
        <v>0</v>
      </c>
      <c r="H65" s="17"/>
      <c r="I65" s="5"/>
      <c r="J65" s="86"/>
      <c r="K65" s="91"/>
      <c r="L65" s="4"/>
      <c r="M65" s="96"/>
      <c r="N65" s="4"/>
      <c r="O65" s="96"/>
      <c r="P65" s="91"/>
      <c r="Q65" s="91"/>
      <c r="R65" s="91"/>
      <c r="S65" s="91"/>
      <c r="T65" s="91"/>
      <c r="U65" s="91"/>
      <c r="V65" s="91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2:34" ht="13.5" hidden="1">
      <c r="B66" s="3" t="s">
        <v>53</v>
      </c>
      <c r="C66" s="4" t="str">
        <f>B66</f>
        <v>(5041) BLUE CROSS REFUND</v>
      </c>
      <c r="D66" s="5"/>
      <c r="E66" s="5"/>
      <c r="F66" s="5"/>
      <c r="G66" s="14">
        <f>SUM(W66:AA66)</f>
        <v>0</v>
      </c>
      <c r="H66" s="17"/>
      <c r="I66" s="5"/>
      <c r="J66" s="86"/>
      <c r="K66" s="91"/>
      <c r="L66" s="4"/>
      <c r="M66" s="96"/>
      <c r="N66" s="4"/>
      <c r="O66" s="96"/>
      <c r="P66" s="91"/>
      <c r="Q66" s="91"/>
      <c r="R66" s="91"/>
      <c r="S66" s="91"/>
      <c r="T66" s="91"/>
      <c r="U66" s="91"/>
      <c r="V66" s="91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2:34" ht="13.5" customHeight="1">
      <c r="B67" s="3" t="s">
        <v>54</v>
      </c>
      <c r="C67" s="4" t="str">
        <f>B67</f>
        <v>(5100) TEMPORARY EMPLOYEES/OUTSIDE</v>
      </c>
      <c r="D67" s="5"/>
      <c r="E67" s="5"/>
      <c r="F67" s="5"/>
      <c r="G67" s="14">
        <f>SUM(W67:AA67)</f>
        <v>0</v>
      </c>
      <c r="H67" s="17"/>
      <c r="I67" s="5"/>
      <c r="J67" s="86"/>
      <c r="K67" s="91"/>
      <c r="L67" s="4"/>
      <c r="M67" s="96"/>
      <c r="N67" s="4"/>
      <c r="O67" s="96"/>
      <c r="P67" s="91"/>
      <c r="Q67" s="91"/>
      <c r="R67" s="91"/>
      <c r="S67" s="91"/>
      <c r="T67" s="91"/>
      <c r="U67" s="91"/>
      <c r="V67" s="91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2:34" ht="13.5" customHeight="1">
      <c r="B68" s="3" t="s">
        <v>55</v>
      </c>
      <c r="C68" s="4" t="str">
        <f>B68</f>
        <v>(5110) PROFESSIONAL SERVICES</v>
      </c>
      <c r="D68" s="5"/>
      <c r="E68" s="5"/>
      <c r="F68" s="5"/>
      <c r="G68" s="14">
        <f>SUM(W68:AA68)</f>
        <v>0</v>
      </c>
      <c r="H68" s="17"/>
      <c r="I68" s="5"/>
      <c r="J68" s="86"/>
      <c r="K68" s="91"/>
      <c r="L68" s="4"/>
      <c r="M68" s="96"/>
      <c r="N68" s="4"/>
      <c r="O68" s="96"/>
      <c r="P68" s="91"/>
      <c r="Q68" s="91"/>
      <c r="R68" s="91"/>
      <c r="S68" s="91"/>
      <c r="T68" s="91"/>
      <c r="U68" s="91"/>
      <c r="V68" s="91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2:34" ht="13.5" customHeight="1">
      <c r="B69" s="3" t="s">
        <v>56</v>
      </c>
      <c r="C69" s="4" t="str">
        <f>B69</f>
        <v>(5120) LEGAL FEES</v>
      </c>
      <c r="D69" s="5"/>
      <c r="E69" s="5"/>
      <c r="F69" s="5"/>
      <c r="G69" s="14">
        <f>SUM(W69:AA69)</f>
        <v>0</v>
      </c>
      <c r="H69" s="17"/>
      <c r="I69" s="5"/>
      <c r="J69" s="86"/>
      <c r="K69" s="91"/>
      <c r="L69" s="4"/>
      <c r="M69" s="96"/>
      <c r="N69" s="4"/>
      <c r="O69" s="96"/>
      <c r="P69" s="91"/>
      <c r="Q69" s="91"/>
      <c r="R69" s="91"/>
      <c r="S69" s="91"/>
      <c r="T69" s="91"/>
      <c r="U69" s="91"/>
      <c r="V69" s="91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2:34" ht="13.5" customHeight="1">
      <c r="B70" s="3" t="s">
        <v>57</v>
      </c>
      <c r="C70" s="4" t="str">
        <f>B70</f>
        <v>(5121) AUDIT/TAX FEES</v>
      </c>
      <c r="D70" s="5"/>
      <c r="E70" s="5"/>
      <c r="F70" s="5"/>
      <c r="G70" s="14">
        <f>SUM(W70:AA70)</f>
        <v>0</v>
      </c>
      <c r="H70" s="17"/>
      <c r="I70" s="5"/>
      <c r="J70" s="86"/>
      <c r="K70" s="91"/>
      <c r="L70" s="4"/>
      <c r="M70" s="96"/>
      <c r="N70" s="4"/>
      <c r="O70" s="96"/>
      <c r="P70" s="91"/>
      <c r="Q70" s="91"/>
      <c r="R70" s="91"/>
      <c r="S70" s="91"/>
      <c r="T70" s="91"/>
      <c r="U70" s="91"/>
      <c r="V70" s="91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2:34" ht="13.5" customHeight="1">
      <c r="B71" s="3" t="s">
        <v>58</v>
      </c>
      <c r="C71" s="4" t="str">
        <f>B71</f>
        <v>(5122) BANK S/C</v>
      </c>
      <c r="D71" s="5"/>
      <c r="E71" s="5"/>
      <c r="F71" s="5"/>
      <c r="G71" s="14">
        <f>SUM(W71:AA71)</f>
        <v>0</v>
      </c>
      <c r="H71" s="17"/>
      <c r="I71" s="5"/>
      <c r="J71" s="86"/>
      <c r="K71" s="91"/>
      <c r="L71" s="4"/>
      <c r="M71" s="96"/>
      <c r="N71" s="4"/>
      <c r="O71" s="96"/>
      <c r="P71" s="91"/>
      <c r="Q71" s="91"/>
      <c r="R71" s="91"/>
      <c r="S71" s="91"/>
      <c r="T71" s="91"/>
      <c r="U71" s="91"/>
      <c r="V71" s="91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</row>
    <row r="72" spans="2:34" ht="13.5" customHeight="1">
      <c r="B72" s="3" t="s">
        <v>59</v>
      </c>
      <c r="C72" s="4" t="str">
        <f>B72</f>
        <v>(5140) EQUIP/FURN REPAIRS</v>
      </c>
      <c r="D72" s="5"/>
      <c r="E72" s="5"/>
      <c r="F72" s="5"/>
      <c r="G72" s="14">
        <f>SUM(W72:AA72)</f>
        <v>0</v>
      </c>
      <c r="H72" s="17"/>
      <c r="I72" s="5"/>
      <c r="J72" s="86"/>
      <c r="K72" s="91"/>
      <c r="L72" s="4"/>
      <c r="M72" s="96"/>
      <c r="N72" s="4"/>
      <c r="O72" s="96"/>
      <c r="P72" s="91"/>
      <c r="Q72" s="91"/>
      <c r="R72" s="91"/>
      <c r="S72" s="91"/>
      <c r="T72" s="91"/>
      <c r="U72" s="91"/>
      <c r="V72" s="91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2:34" ht="13.5" customHeight="1">
      <c r="B73" s="3" t="s">
        <v>60</v>
      </c>
      <c r="C73" s="4" t="str">
        <f>B73</f>
        <v>(5141) MAINTENANCE AGREEMENTS</v>
      </c>
      <c r="D73" s="5"/>
      <c r="E73" s="5"/>
      <c r="F73" s="5"/>
      <c r="G73" s="14">
        <f>SUM(W73:AA73)</f>
        <v>0</v>
      </c>
      <c r="H73" s="17"/>
      <c r="I73" s="5"/>
      <c r="J73" s="86"/>
      <c r="K73" s="91"/>
      <c r="L73" s="4"/>
      <c r="M73" s="96"/>
      <c r="N73" s="4"/>
      <c r="O73" s="96"/>
      <c r="P73" s="91"/>
      <c r="Q73" s="91"/>
      <c r="R73" s="91"/>
      <c r="S73" s="91"/>
      <c r="T73" s="91"/>
      <c r="U73" s="91"/>
      <c r="V73" s="91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2:34" ht="13.5" customHeight="1">
      <c r="B74" s="3" t="s">
        <v>61</v>
      </c>
      <c r="C74" s="4" t="str">
        <f>B74</f>
        <v>(5150) MESSENGER SERVICE</v>
      </c>
      <c r="D74" s="5"/>
      <c r="E74" s="5"/>
      <c r="F74" s="5"/>
      <c r="G74" s="14">
        <f>SUM(W74:AA74)</f>
        <v>0</v>
      </c>
      <c r="H74" s="17"/>
      <c r="I74" s="5"/>
      <c r="J74" s="86"/>
      <c r="K74" s="91"/>
      <c r="L74" s="4"/>
      <c r="M74" s="96"/>
      <c r="N74" s="4"/>
      <c r="O74" s="96"/>
      <c r="P74" s="91"/>
      <c r="Q74" s="91"/>
      <c r="R74" s="91"/>
      <c r="S74" s="91"/>
      <c r="T74" s="91"/>
      <c r="U74" s="91"/>
      <c r="V74" s="91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2:34" ht="13.5" customHeight="1">
      <c r="B75" s="3" t="s">
        <v>62</v>
      </c>
      <c r="C75" s="4" t="str">
        <f>B75</f>
        <v>(5151) DUPLICATION/OUTSIDE</v>
      </c>
      <c r="D75" s="5"/>
      <c r="E75" s="5"/>
      <c r="F75" s="5"/>
      <c r="G75" s="14">
        <f>SUM(W75:AA75)</f>
        <v>0</v>
      </c>
      <c r="H75" s="17"/>
      <c r="I75" s="5"/>
      <c r="J75" s="86"/>
      <c r="K75" s="91"/>
      <c r="L75" s="4"/>
      <c r="M75" s="96"/>
      <c r="N75" s="4"/>
      <c r="O75" s="96"/>
      <c r="P75" s="91"/>
      <c r="Q75" s="91"/>
      <c r="R75" s="91"/>
      <c r="S75" s="91"/>
      <c r="T75" s="91"/>
      <c r="U75" s="91"/>
      <c r="V75" s="91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2:34" ht="13.5" customHeight="1">
      <c r="B76" s="3" t="s">
        <v>63</v>
      </c>
      <c r="C76" s="4" t="str">
        <f>B76</f>
        <v>(5210) TRANSPORTATION</v>
      </c>
      <c r="D76" s="5"/>
      <c r="E76" s="5"/>
      <c r="F76" s="5"/>
      <c r="G76" s="14">
        <f>SUM(W76:AA76)</f>
        <v>0</v>
      </c>
      <c r="H76" s="17"/>
      <c r="I76" s="5"/>
      <c r="J76" s="86"/>
      <c r="K76" s="91"/>
      <c r="L76" s="4"/>
      <c r="M76" s="96"/>
      <c r="N76" s="4"/>
      <c r="O76" s="96"/>
      <c r="P76" s="91"/>
      <c r="Q76" s="91"/>
      <c r="R76" s="91"/>
      <c r="S76" s="91"/>
      <c r="T76" s="91"/>
      <c r="U76" s="91"/>
      <c r="V76" s="91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2:34" ht="13.5" customHeight="1">
      <c r="B77" s="3" t="s">
        <v>64</v>
      </c>
      <c r="C77" s="4" t="str">
        <f>B77</f>
        <v>(5212) LODGING &amp; MEALS</v>
      </c>
      <c r="D77" s="5"/>
      <c r="E77" s="5"/>
      <c r="F77" s="5"/>
      <c r="G77" s="14">
        <f>SUM(W77:AA77)</f>
        <v>0</v>
      </c>
      <c r="H77" s="17"/>
      <c r="I77" s="5"/>
      <c r="J77" s="86"/>
      <c r="K77" s="91"/>
      <c r="L77" s="4"/>
      <c r="M77" s="96"/>
      <c r="N77" s="4"/>
      <c r="O77" s="96"/>
      <c r="P77" s="91"/>
      <c r="Q77" s="91"/>
      <c r="R77" s="91"/>
      <c r="S77" s="91"/>
      <c r="T77" s="91"/>
      <c r="U77" s="91"/>
      <c r="V77" s="91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</row>
    <row r="78" spans="2:34" ht="13.5" customHeight="1">
      <c r="B78" s="3" t="s">
        <v>65</v>
      </c>
      <c r="C78" s="4" t="str">
        <f>B78</f>
        <v>(5214) ENTERTAINMENT</v>
      </c>
      <c r="D78" s="5"/>
      <c r="E78" s="5"/>
      <c r="F78" s="5"/>
      <c r="G78" s="14">
        <f>SUM(W78:AA78)</f>
        <v>0</v>
      </c>
      <c r="H78" s="17"/>
      <c r="I78" s="5"/>
      <c r="J78" s="86"/>
      <c r="K78" s="91"/>
      <c r="L78" s="4"/>
      <c r="M78" s="96"/>
      <c r="N78" s="4"/>
      <c r="O78" s="96"/>
      <c r="P78" s="91"/>
      <c r="Q78" s="91"/>
      <c r="R78" s="91"/>
      <c r="S78" s="91"/>
      <c r="T78" s="91"/>
      <c r="U78" s="91"/>
      <c r="V78" s="91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2:34" ht="13.5" customHeight="1">
      <c r="B79" s="3" t="s">
        <v>66</v>
      </c>
      <c r="C79" s="4" t="str">
        <f>B79</f>
        <v>(5216) BUSINESS MEETINGS</v>
      </c>
      <c r="D79" s="5"/>
      <c r="E79" s="5"/>
      <c r="F79" s="5"/>
      <c r="G79" s="14">
        <f>SUM(W79:AA79)</f>
        <v>0</v>
      </c>
      <c r="H79" s="17"/>
      <c r="I79" s="5"/>
      <c r="J79" s="86"/>
      <c r="K79" s="91"/>
      <c r="L79" s="4"/>
      <c r="M79" s="96"/>
      <c r="N79" s="4"/>
      <c r="O79" s="96"/>
      <c r="P79" s="91"/>
      <c r="Q79" s="91"/>
      <c r="R79" s="91"/>
      <c r="S79" s="91"/>
      <c r="T79" s="91"/>
      <c r="U79" s="91"/>
      <c r="V79" s="91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2:34" ht="13.5" customHeight="1">
      <c r="B80" s="3" t="s">
        <v>67</v>
      </c>
      <c r="C80" s="4" t="str">
        <f>B80</f>
        <v>(5219) UNALLOCATED AMERICAN EXPRESS</v>
      </c>
      <c r="D80" s="5"/>
      <c r="E80" s="5"/>
      <c r="F80" s="5"/>
      <c r="G80" s="14">
        <f>SUM(W80:AA80)</f>
        <v>0</v>
      </c>
      <c r="H80" s="17"/>
      <c r="I80" s="5"/>
      <c r="J80" s="86"/>
      <c r="K80" s="91"/>
      <c r="L80" s="4"/>
      <c r="M80" s="96"/>
      <c r="N80" s="4"/>
      <c r="O80" s="96"/>
      <c r="P80" s="91"/>
      <c r="Q80" s="91"/>
      <c r="R80" s="91"/>
      <c r="S80" s="91"/>
      <c r="T80" s="91"/>
      <c r="U80" s="91"/>
      <c r="V80" s="91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2:34" ht="13.5" customHeight="1">
      <c r="B81" s="3" t="s">
        <v>68</v>
      </c>
      <c r="C81" s="4" t="str">
        <f>B81</f>
        <v>(5300) FACILITIES RENT</v>
      </c>
      <c r="D81" s="5"/>
      <c r="E81" s="5"/>
      <c r="F81" s="5"/>
      <c r="G81" s="14">
        <f>SUM(W81:AA81)</f>
        <v>0</v>
      </c>
      <c r="H81" s="17"/>
      <c r="I81" s="5"/>
      <c r="J81" s="86"/>
      <c r="K81" s="91"/>
      <c r="L81" s="4"/>
      <c r="M81" s="96"/>
      <c r="N81" s="4"/>
      <c r="O81" s="96"/>
      <c r="P81" s="91"/>
      <c r="Q81" s="91"/>
      <c r="R81" s="91"/>
      <c r="S81" s="91"/>
      <c r="T81" s="91"/>
      <c r="U81" s="91"/>
      <c r="V81" s="91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2:34" ht="13.5" customHeight="1">
      <c r="B82" s="3" t="s">
        <v>69</v>
      </c>
      <c r="C82" s="4" t="str">
        <f>B82</f>
        <v>(5301) CONFERENCE EQUIPMENT RENTAL</v>
      </c>
      <c r="D82" s="5"/>
      <c r="E82" s="5"/>
      <c r="F82" s="5"/>
      <c r="G82" s="14">
        <f>SUM(W82:AA82)</f>
        <v>0</v>
      </c>
      <c r="H82" s="17"/>
      <c r="I82" s="5"/>
      <c r="J82" s="86"/>
      <c r="K82" s="91"/>
      <c r="L82" s="4"/>
      <c r="M82" s="96"/>
      <c r="N82" s="4"/>
      <c r="O82" s="96"/>
      <c r="P82" s="91"/>
      <c r="Q82" s="91"/>
      <c r="R82" s="91"/>
      <c r="S82" s="91"/>
      <c r="T82" s="91"/>
      <c r="U82" s="91"/>
      <c r="V82" s="91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2:34" ht="13.5" customHeight="1">
      <c r="B83" s="3" t="s">
        <v>70</v>
      </c>
      <c r="C83" s="4" t="str">
        <f>B83</f>
        <v>(5302) MEAL FUNCTIONS</v>
      </c>
      <c r="D83" s="5"/>
      <c r="E83" s="5"/>
      <c r="F83" s="5"/>
      <c r="G83" s="14">
        <f>SUM(W83:AA83)</f>
        <v>0</v>
      </c>
      <c r="H83" s="17">
        <v>1000</v>
      </c>
      <c r="I83" s="5">
        <v>1000</v>
      </c>
      <c r="J83" s="86">
        <v>1000</v>
      </c>
      <c r="K83" s="91"/>
      <c r="L83" s="4"/>
      <c r="M83" s="96"/>
      <c r="N83" s="4"/>
      <c r="O83" s="96">
        <v>500</v>
      </c>
      <c r="P83" s="91"/>
      <c r="Q83" s="91"/>
      <c r="R83" s="91"/>
      <c r="S83" s="91"/>
      <c r="T83" s="91">
        <v>500</v>
      </c>
      <c r="U83" s="91"/>
      <c r="V83" s="91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</row>
    <row r="84" spans="2:34" ht="13.5" customHeight="1">
      <c r="B84" s="3" t="s">
        <v>71</v>
      </c>
      <c r="C84" s="4" t="str">
        <f>B84</f>
        <v>(5303) EXHIBITS</v>
      </c>
      <c r="D84" s="5"/>
      <c r="E84" s="5"/>
      <c r="F84" s="5"/>
      <c r="G84" s="14">
        <f>SUM(W84:AA84)</f>
        <v>0</v>
      </c>
      <c r="H84" s="17"/>
      <c r="I84" s="5"/>
      <c r="J84" s="86"/>
      <c r="K84" s="91"/>
      <c r="L84" s="4"/>
      <c r="M84" s="96"/>
      <c r="N84" s="4"/>
      <c r="O84" s="96"/>
      <c r="P84" s="91"/>
      <c r="Q84" s="91"/>
      <c r="R84" s="91"/>
      <c r="S84" s="91"/>
      <c r="T84" s="91"/>
      <c r="U84" s="91"/>
      <c r="V84" s="91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2:34" ht="13.5" customHeight="1">
      <c r="B85" s="3" t="s">
        <v>72</v>
      </c>
      <c r="C85" s="4" t="str">
        <f>B85</f>
        <v>(5304) SPEAKER/GUEST EXPENSE</v>
      </c>
      <c r="D85" s="5"/>
      <c r="E85" s="5"/>
      <c r="F85" s="5"/>
      <c r="G85" s="14">
        <f>SUM(W85:AA85)</f>
        <v>0</v>
      </c>
      <c r="H85" s="17"/>
      <c r="I85" s="5"/>
      <c r="J85" s="86"/>
      <c r="K85" s="91"/>
      <c r="L85" s="4"/>
      <c r="M85" s="96"/>
      <c r="N85" s="4"/>
      <c r="O85" s="96"/>
      <c r="P85" s="91"/>
      <c r="Q85" s="91"/>
      <c r="R85" s="91"/>
      <c r="S85" s="91"/>
      <c r="T85" s="91"/>
      <c r="U85" s="91"/>
      <c r="V85" s="91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2:34" ht="13.5" customHeight="1">
      <c r="B86" s="3" t="s">
        <v>73</v>
      </c>
      <c r="C86" s="4" t="str">
        <f>B86</f>
        <v>(5305) SPEAKER/GUEST HONORARIUM</v>
      </c>
      <c r="D86" s="5"/>
      <c r="E86" s="5"/>
      <c r="F86" s="5"/>
      <c r="G86" s="14">
        <f>SUM(W86:AA86)</f>
        <v>0</v>
      </c>
      <c r="H86" s="17"/>
      <c r="I86" s="5"/>
      <c r="J86" s="86"/>
      <c r="K86" s="91"/>
      <c r="L86" s="4"/>
      <c r="M86" s="96"/>
      <c r="N86" s="4"/>
      <c r="O86" s="96"/>
      <c r="P86" s="91"/>
      <c r="Q86" s="91"/>
      <c r="R86" s="91"/>
      <c r="S86" s="91"/>
      <c r="T86" s="91"/>
      <c r="U86" s="91"/>
      <c r="V86" s="91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</row>
    <row r="87" spans="2:34" ht="13.5" customHeight="1">
      <c r="B87" s="3" t="s">
        <v>74</v>
      </c>
      <c r="C87" s="4" t="str">
        <f>B87</f>
        <v>(5306) AWARDS</v>
      </c>
      <c r="D87" s="5">
        <v>1000</v>
      </c>
      <c r="E87" s="5">
        <v>1000</v>
      </c>
      <c r="F87" s="5">
        <v>4000</v>
      </c>
      <c r="G87" s="14">
        <f>SUM(W87:AA87)</f>
        <v>500</v>
      </c>
      <c r="H87" s="17">
        <v>1000</v>
      </c>
      <c r="I87" s="5">
        <v>2000</v>
      </c>
      <c r="J87" s="86">
        <v>2000</v>
      </c>
      <c r="K87" s="91"/>
      <c r="L87" s="4"/>
      <c r="M87" s="96"/>
      <c r="N87" s="4">
        <v>1000</v>
      </c>
      <c r="O87" s="96"/>
      <c r="P87" s="91"/>
      <c r="Q87" s="91"/>
      <c r="R87" s="91"/>
      <c r="S87" s="91">
        <v>1000</v>
      </c>
      <c r="T87" s="91"/>
      <c r="U87" s="91">
        <v>0</v>
      </c>
      <c r="V87" s="91"/>
      <c r="W87" s="20"/>
      <c r="X87" s="20"/>
      <c r="Y87" s="20"/>
      <c r="Z87" s="20">
        <v>500</v>
      </c>
      <c r="AA87" s="20"/>
      <c r="AB87" s="20"/>
      <c r="AC87" s="20"/>
      <c r="AD87" s="20"/>
      <c r="AE87" s="20"/>
      <c r="AF87" s="20">
        <v>500</v>
      </c>
      <c r="AG87" s="20"/>
      <c r="AH87" s="20"/>
    </row>
    <row r="88" spans="2:34" ht="13.5" customHeight="1">
      <c r="B88" s="3" t="s">
        <v>75</v>
      </c>
      <c r="C88" s="4" t="str">
        <f>B88</f>
        <v>(5307) SECURITY SERVICES</v>
      </c>
      <c r="D88" s="5"/>
      <c r="E88" s="5"/>
      <c r="F88" s="5"/>
      <c r="G88" s="14">
        <f>SUM(W88:AA88)</f>
        <v>0</v>
      </c>
      <c r="H88" s="17"/>
      <c r="I88" s="5"/>
      <c r="J88" s="86"/>
      <c r="K88" s="91"/>
      <c r="L88" s="4"/>
      <c r="M88" s="96"/>
      <c r="N88" s="4"/>
      <c r="O88" s="96"/>
      <c r="P88" s="91"/>
      <c r="Q88" s="91"/>
      <c r="R88" s="91"/>
      <c r="S88" s="91"/>
      <c r="T88" s="91"/>
      <c r="U88" s="91"/>
      <c r="V88" s="91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2:34" ht="13.5" customHeight="1">
      <c r="B89" s="3" t="s">
        <v>76</v>
      </c>
      <c r="C89" s="4" t="str">
        <f>B89</f>
        <v>(5308) SPECIAL TRANSPORTATION</v>
      </c>
      <c r="D89" s="5"/>
      <c r="E89" s="5"/>
      <c r="F89" s="5"/>
      <c r="G89" s="14">
        <f>SUM(W89:AA89)</f>
        <v>0</v>
      </c>
      <c r="H89" s="17"/>
      <c r="I89" s="5"/>
      <c r="J89" s="86"/>
      <c r="K89" s="91"/>
      <c r="L89" s="4"/>
      <c r="M89" s="96"/>
      <c r="N89" s="4"/>
      <c r="O89" s="96"/>
      <c r="P89" s="91"/>
      <c r="Q89" s="91"/>
      <c r="R89" s="91"/>
      <c r="S89" s="91"/>
      <c r="T89" s="91"/>
      <c r="U89" s="91"/>
      <c r="V89" s="91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2:34" ht="13.5" customHeight="1">
      <c r="B90" s="3" t="s">
        <v>77</v>
      </c>
      <c r="C90" s="4" t="str">
        <f>B90</f>
        <v>(5309) AUDIO/VISUAL EQUIPMENT RENTAL &amp; LABOR</v>
      </c>
      <c r="D90" s="5"/>
      <c r="E90" s="5"/>
      <c r="F90" s="5"/>
      <c r="G90" s="14">
        <f>SUM(W90:AA90)</f>
        <v>0</v>
      </c>
      <c r="H90" s="17"/>
      <c r="I90" s="5"/>
      <c r="J90" s="86"/>
      <c r="K90" s="91"/>
      <c r="L90" s="4"/>
      <c r="M90" s="96"/>
      <c r="N90" s="4"/>
      <c r="O90" s="96"/>
      <c r="P90" s="91"/>
      <c r="Q90" s="91"/>
      <c r="R90" s="91"/>
      <c r="S90" s="91"/>
      <c r="T90" s="91"/>
      <c r="U90" s="91"/>
      <c r="V90" s="91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2:34" ht="13.5" customHeight="1">
      <c r="B91" s="3" t="s">
        <v>78</v>
      </c>
      <c r="C91" s="4" t="str">
        <f>B91</f>
        <v>(5310) COMPUTER RENTAL/INTERNET CONNECTIONS</v>
      </c>
      <c r="D91" s="5"/>
      <c r="E91" s="5"/>
      <c r="F91" s="5"/>
      <c r="G91" s="14">
        <f>SUM(W91:AA91)</f>
        <v>0</v>
      </c>
      <c r="H91" s="17"/>
      <c r="I91" s="5"/>
      <c r="J91" s="86"/>
      <c r="K91" s="91"/>
      <c r="L91" s="4"/>
      <c r="M91" s="96"/>
      <c r="N91" s="4"/>
      <c r="O91" s="96"/>
      <c r="P91" s="91"/>
      <c r="Q91" s="91"/>
      <c r="R91" s="91"/>
      <c r="S91" s="91"/>
      <c r="T91" s="91"/>
      <c r="U91" s="91"/>
      <c r="V91" s="91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2:34" ht="13.5" customHeight="1">
      <c r="B92" s="3" t="s">
        <v>79</v>
      </c>
      <c r="C92" s="4" t="str">
        <f>B92</f>
        <v>(5350) PROGRAM ALLOCATION</v>
      </c>
      <c r="D92" s="5"/>
      <c r="E92" s="5"/>
      <c r="F92" s="5"/>
      <c r="G92" s="14">
        <f>SUM(W92:AA92)</f>
        <v>0</v>
      </c>
      <c r="H92" s="17"/>
      <c r="I92" s="5"/>
      <c r="J92" s="86"/>
      <c r="K92" s="91"/>
      <c r="L92" s="4"/>
      <c r="M92" s="96"/>
      <c r="N92" s="4"/>
      <c r="O92" s="96"/>
      <c r="P92" s="91"/>
      <c r="Q92" s="91"/>
      <c r="R92" s="91"/>
      <c r="S92" s="91"/>
      <c r="T92" s="91"/>
      <c r="U92" s="91"/>
      <c r="V92" s="91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2:34" ht="13.5" customHeight="1">
      <c r="B93" s="3" t="s">
        <v>80</v>
      </c>
      <c r="C93" s="4" t="str">
        <f>B93</f>
        <v>(5400) EDITORIAL/PROOFREADING/OUTSIDE</v>
      </c>
      <c r="D93" s="5"/>
      <c r="E93" s="5"/>
      <c r="F93" s="5"/>
      <c r="G93" s="14">
        <f>SUM(W93:AA93)</f>
        <v>0</v>
      </c>
      <c r="H93" s="17"/>
      <c r="I93" s="5"/>
      <c r="J93" s="86"/>
      <c r="K93" s="91"/>
      <c r="L93" s="4"/>
      <c r="M93" s="96"/>
      <c r="N93" s="4"/>
      <c r="O93" s="96"/>
      <c r="P93" s="91"/>
      <c r="Q93" s="91"/>
      <c r="R93" s="91"/>
      <c r="S93" s="91"/>
      <c r="T93" s="91"/>
      <c r="U93" s="91"/>
      <c r="V93" s="91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</row>
    <row r="94" spans="2:34" ht="13.5" customHeight="1">
      <c r="B94" s="3" t="s">
        <v>81</v>
      </c>
      <c r="C94" s="4" t="str">
        <f>B94</f>
        <v>(5401) TYPESETTING/COMPOSITION-OUTSD</v>
      </c>
      <c r="D94" s="5"/>
      <c r="E94" s="5"/>
      <c r="F94" s="5"/>
      <c r="G94" s="14">
        <f>SUM(W94:AA94)</f>
        <v>0</v>
      </c>
      <c r="H94" s="17"/>
      <c r="I94" s="5">
        <v>0</v>
      </c>
      <c r="J94" s="86">
        <v>0</v>
      </c>
      <c r="K94" s="91"/>
      <c r="L94" s="4"/>
      <c r="M94" s="96"/>
      <c r="N94" s="4"/>
      <c r="O94" s="96"/>
      <c r="P94" s="91"/>
      <c r="Q94" s="91"/>
      <c r="R94" s="91">
        <v>0</v>
      </c>
      <c r="S94" s="91"/>
      <c r="T94" s="91"/>
      <c r="U94" s="91"/>
      <c r="V94" s="91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2:34" ht="13.5" customHeight="1">
      <c r="B95" s="3" t="s">
        <v>82</v>
      </c>
      <c r="C95" s="4" t="str">
        <f>B95</f>
        <v>(5402) PRINTING-OUTSIDE</v>
      </c>
      <c r="D95" s="5">
        <v>2078.3699999999999</v>
      </c>
      <c r="E95" s="5"/>
      <c r="F95" s="5"/>
      <c r="G95" s="14">
        <f>SUM(W95:AA95)</f>
        <v>0</v>
      </c>
      <c r="H95" s="17"/>
      <c r="I95" s="5">
        <v>500</v>
      </c>
      <c r="J95" s="86">
        <v>500</v>
      </c>
      <c r="K95" s="91">
        <v>0</v>
      </c>
      <c r="L95" s="4">
        <v>500</v>
      </c>
      <c r="M95" s="96">
        <v>0</v>
      </c>
      <c r="N95" s="4">
        <v>0</v>
      </c>
      <c r="O95" s="96">
        <v>0</v>
      </c>
      <c r="P95" s="91">
        <v>0</v>
      </c>
      <c r="Q95" s="91">
        <v>0</v>
      </c>
      <c r="R95" s="91">
        <v>0</v>
      </c>
      <c r="S95" s="91">
        <v>0</v>
      </c>
      <c r="T95" s="91">
        <v>0</v>
      </c>
      <c r="U95" s="91">
        <v>0</v>
      </c>
      <c r="V95" s="91">
        <v>0</v>
      </c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2:34" ht="13.5" customHeight="1">
      <c r="B96" s="3" t="s">
        <v>83</v>
      </c>
      <c r="C96" s="4" t="str">
        <f>B96</f>
        <v>(5403) BINDING-OUTSIDE</v>
      </c>
      <c r="D96" s="5"/>
      <c r="E96" s="5"/>
      <c r="F96" s="5"/>
      <c r="G96" s="14">
        <f>SUM(W96:AA96)</f>
        <v>0</v>
      </c>
      <c r="H96" s="17"/>
      <c r="I96" s="5"/>
      <c r="J96" s="86"/>
      <c r="K96" s="91"/>
      <c r="L96" s="4"/>
      <c r="M96" s="96"/>
      <c r="N96" s="4"/>
      <c r="O96" s="96"/>
      <c r="P96" s="91"/>
      <c r="Q96" s="91"/>
      <c r="R96" s="91"/>
      <c r="S96" s="91"/>
      <c r="T96" s="91"/>
      <c r="U96" s="91"/>
      <c r="V96" s="91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2:34" ht="13.5" customHeight="1">
      <c r="B97" s="3" t="s">
        <v>84</v>
      </c>
      <c r="C97" s="4" t="str">
        <f>B97</f>
        <v>(5404) DESIGN SERVICE-OUTSIDE</v>
      </c>
      <c r="D97" s="5"/>
      <c r="E97" s="5"/>
      <c r="F97" s="5"/>
      <c r="G97" s="14">
        <f>SUM(W97:AA97)</f>
        <v>0</v>
      </c>
      <c r="H97" s="17"/>
      <c r="I97" s="5"/>
      <c r="J97" s="86"/>
      <c r="K97" s="91"/>
      <c r="L97" s="4"/>
      <c r="M97" s="96"/>
      <c r="N97" s="4"/>
      <c r="O97" s="96"/>
      <c r="P97" s="91"/>
      <c r="Q97" s="91"/>
      <c r="R97" s="91"/>
      <c r="S97" s="91"/>
      <c r="T97" s="91"/>
      <c r="U97" s="91"/>
      <c r="V97" s="91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2:34" ht="13.5" customHeight="1">
      <c r="B98" s="3" t="s">
        <v>85</v>
      </c>
      <c r="C98" s="4" t="str">
        <f>B98</f>
        <v>(5406) REVIEW SERVICE</v>
      </c>
      <c r="D98" s="5"/>
      <c r="E98" s="5"/>
      <c r="F98" s="5"/>
      <c r="G98" s="14">
        <f>SUM(W98:AA98)</f>
        <v>0</v>
      </c>
      <c r="H98" s="17"/>
      <c r="I98" s="5"/>
      <c r="J98" s="86"/>
      <c r="K98" s="91"/>
      <c r="L98" s="4"/>
      <c r="M98" s="96"/>
      <c r="N98" s="4"/>
      <c r="O98" s="96"/>
      <c r="P98" s="91"/>
      <c r="Q98" s="91"/>
      <c r="R98" s="91"/>
      <c r="S98" s="91"/>
      <c r="T98" s="91"/>
      <c r="U98" s="91"/>
      <c r="V98" s="91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2:34" ht="13.5" customHeight="1">
      <c r="B99" s="3" t="s">
        <v>86</v>
      </c>
      <c r="C99" s="4" t="str">
        <f>B99</f>
        <v>(5410) MAIL SERVICE-OUTSIDE</v>
      </c>
      <c r="D99" s="5"/>
      <c r="E99" s="5"/>
      <c r="F99" s="5"/>
      <c r="G99" s="14">
        <f>SUM(W99:AA99)</f>
        <v>0</v>
      </c>
      <c r="H99" s="17"/>
      <c r="I99" s="5"/>
      <c r="J99" s="86"/>
      <c r="K99" s="91"/>
      <c r="L99" s="4"/>
      <c r="M99" s="96"/>
      <c r="N99" s="4"/>
      <c r="O99" s="96"/>
      <c r="P99" s="91"/>
      <c r="Q99" s="91"/>
      <c r="R99" s="91"/>
      <c r="S99" s="91"/>
      <c r="T99" s="91"/>
      <c r="U99" s="91"/>
      <c r="V99" s="91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2:34" ht="13.5" customHeight="1">
      <c r="B100" s="3" t="s">
        <v>87</v>
      </c>
      <c r="C100" s="4" t="str">
        <f>B100</f>
        <v>(5411) ADVERTISING/SPACE</v>
      </c>
      <c r="D100" s="5"/>
      <c r="E100" s="5"/>
      <c r="F100" s="5"/>
      <c r="G100" s="14">
        <f>SUM(W100:AA100)</f>
        <v>0</v>
      </c>
      <c r="H100" s="17"/>
      <c r="I100" s="5"/>
      <c r="J100" s="86"/>
      <c r="K100" s="91"/>
      <c r="L100" s="4"/>
      <c r="M100" s="96"/>
      <c r="N100" s="4"/>
      <c r="O100" s="96"/>
      <c r="P100" s="91"/>
      <c r="Q100" s="91"/>
      <c r="R100" s="91"/>
      <c r="S100" s="91"/>
      <c r="T100" s="91"/>
      <c r="U100" s="91"/>
      <c r="V100" s="91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2:34" ht="13.5" customHeight="1">
      <c r="B101" s="3" t="s">
        <v>88</v>
      </c>
      <c r="C101" s="4" t="str">
        <f>B101</f>
        <v>(5412) ADVERTISING/DIRECT</v>
      </c>
      <c r="D101" s="5"/>
      <c r="E101" s="5"/>
      <c r="F101" s="5"/>
      <c r="G101" s="14">
        <f>SUM(W101:AA101)</f>
        <v>0</v>
      </c>
      <c r="H101" s="17"/>
      <c r="I101" s="5"/>
      <c r="J101" s="86"/>
      <c r="K101" s="91"/>
      <c r="L101" s="4"/>
      <c r="M101" s="96"/>
      <c r="N101" s="4"/>
      <c r="O101" s="96"/>
      <c r="P101" s="91"/>
      <c r="Q101" s="91"/>
      <c r="R101" s="91"/>
      <c r="S101" s="91"/>
      <c r="T101" s="91"/>
      <c r="U101" s="91"/>
      <c r="V101" s="91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2:34" ht="13.5" customHeight="1">
      <c r="B102" s="3" t="s">
        <v>89</v>
      </c>
      <c r="C102" s="4" t="str">
        <f>B102</f>
        <v>(5413) MAIL LIST RENTAL</v>
      </c>
      <c r="D102" s="5"/>
      <c r="E102" s="5"/>
      <c r="F102" s="5"/>
      <c r="G102" s="14">
        <f>SUM(W102:AA102)</f>
        <v>0</v>
      </c>
      <c r="H102" s="17"/>
      <c r="I102" s="5"/>
      <c r="J102" s="86"/>
      <c r="K102" s="91"/>
      <c r="L102" s="4"/>
      <c r="M102" s="96"/>
      <c r="N102" s="4"/>
      <c r="O102" s="96"/>
      <c r="P102" s="91"/>
      <c r="Q102" s="91"/>
      <c r="R102" s="91"/>
      <c r="S102" s="91"/>
      <c r="T102" s="91"/>
      <c r="U102" s="91"/>
      <c r="V102" s="91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2:34" ht="13.5" customHeight="1">
      <c r="B103" s="3" t="s">
        <v>90</v>
      </c>
      <c r="C103" s="4" t="str">
        <f>B103</f>
        <v>(5414) SUPPLIES/PRODUCTION</v>
      </c>
      <c r="D103" s="5"/>
      <c r="E103" s="5"/>
      <c r="F103" s="5"/>
      <c r="G103" s="14">
        <f>SUM(W103:AA103)</f>
        <v>0</v>
      </c>
      <c r="H103" s="17"/>
      <c r="I103" s="5"/>
      <c r="J103" s="86"/>
      <c r="K103" s="91"/>
      <c r="L103" s="4"/>
      <c r="M103" s="96"/>
      <c r="N103" s="4"/>
      <c r="O103" s="96"/>
      <c r="P103" s="91"/>
      <c r="Q103" s="91"/>
      <c r="R103" s="91"/>
      <c r="S103" s="91"/>
      <c r="T103" s="91"/>
      <c r="U103" s="91"/>
      <c r="V103" s="91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2:34" ht="13.5" customHeight="1">
      <c r="B104" s="3" t="s">
        <v>91</v>
      </c>
      <c r="C104" s="4" t="str">
        <f>B104</f>
        <v>(5415) PRE-PRESS/PHOTOGRAPHIC SERVICE</v>
      </c>
      <c r="D104" s="5"/>
      <c r="E104" s="5"/>
      <c r="F104" s="5"/>
      <c r="G104" s="14">
        <f>SUM(W104:AA104)</f>
        <v>0</v>
      </c>
      <c r="H104" s="17"/>
      <c r="I104" s="5"/>
      <c r="J104" s="86"/>
      <c r="K104" s="91"/>
      <c r="L104" s="4"/>
      <c r="M104" s="96"/>
      <c r="N104" s="4"/>
      <c r="O104" s="96"/>
      <c r="P104" s="91"/>
      <c r="Q104" s="91"/>
      <c r="R104" s="91"/>
      <c r="S104" s="91"/>
      <c r="T104" s="91"/>
      <c r="U104" s="91"/>
      <c r="V104" s="91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2:34" ht="13.5" customHeight="1">
      <c r="B105" s="3" t="s">
        <v>92</v>
      </c>
      <c r="C105" s="4" t="str">
        <f>B105</f>
        <v>(5416) ADVERTISING PRODUCTION COST</v>
      </c>
      <c r="D105" s="5"/>
      <c r="E105" s="5"/>
      <c r="F105" s="5"/>
      <c r="G105" s="14">
        <f>SUM(W105:AA105)</f>
        <v>0</v>
      </c>
      <c r="H105" s="17"/>
      <c r="I105" s="5"/>
      <c r="J105" s="86"/>
      <c r="K105" s="91"/>
      <c r="L105" s="4"/>
      <c r="M105" s="96"/>
      <c r="N105" s="4"/>
      <c r="O105" s="96"/>
      <c r="P105" s="91"/>
      <c r="Q105" s="91"/>
      <c r="R105" s="91"/>
      <c r="S105" s="91"/>
      <c r="T105" s="91"/>
      <c r="U105" s="91"/>
      <c r="V105" s="91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2:34" ht="13.5" customHeight="1">
      <c r="B106" s="3" t="s">
        <v>93</v>
      </c>
      <c r="C106" s="4" t="str">
        <f>B106</f>
        <v>(5420) COPYRIGHT FEES</v>
      </c>
      <c r="D106" s="5"/>
      <c r="E106" s="5"/>
      <c r="F106" s="5"/>
      <c r="G106" s="14">
        <f>SUM(W106:AA106)</f>
        <v>0</v>
      </c>
      <c r="H106" s="17"/>
      <c r="I106" s="5"/>
      <c r="J106" s="86"/>
      <c r="K106" s="91"/>
      <c r="L106" s="4"/>
      <c r="M106" s="96"/>
      <c r="N106" s="4"/>
      <c r="O106" s="96"/>
      <c r="P106" s="91"/>
      <c r="Q106" s="91"/>
      <c r="R106" s="91"/>
      <c r="S106" s="91"/>
      <c r="T106" s="91"/>
      <c r="U106" s="91"/>
      <c r="V106" s="91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2:34" ht="13.5" customHeight="1">
      <c r="B107" s="3" t="s">
        <v>94</v>
      </c>
      <c r="C107" s="4" t="str">
        <f>B107</f>
        <v>(5430) WEB OPERATING EXPENSES</v>
      </c>
      <c r="D107" s="5"/>
      <c r="E107" s="5"/>
      <c r="F107" s="5"/>
      <c r="G107" s="14">
        <f>SUM(W107:AA107)</f>
        <v>0</v>
      </c>
      <c r="H107" s="17"/>
      <c r="I107" s="5"/>
      <c r="J107" s="86"/>
      <c r="K107" s="91"/>
      <c r="L107" s="4"/>
      <c r="M107" s="96"/>
      <c r="N107" s="4"/>
      <c r="O107" s="96"/>
      <c r="P107" s="91"/>
      <c r="Q107" s="91"/>
      <c r="R107" s="91"/>
      <c r="S107" s="91"/>
      <c r="T107" s="91"/>
      <c r="U107" s="91"/>
      <c r="V107" s="91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2:34" ht="13.5" customHeight="1">
      <c r="B108" s="3" t="s">
        <v>95</v>
      </c>
      <c r="C108" s="4" t="str">
        <f>B108</f>
        <v>(5431) WEBINAR/WEBCASTS/WEB CE EXP</v>
      </c>
      <c r="D108" s="5"/>
      <c r="E108" s="5"/>
      <c r="F108" s="5"/>
      <c r="G108" s="14">
        <f>SUM(W108:AA108)</f>
        <v>0</v>
      </c>
      <c r="H108" s="17"/>
      <c r="I108" s="5"/>
      <c r="J108" s="86"/>
      <c r="K108" s="91"/>
      <c r="L108" s="4"/>
      <c r="M108" s="96"/>
      <c r="N108" s="4"/>
      <c r="O108" s="96"/>
      <c r="P108" s="91"/>
      <c r="Q108" s="91"/>
      <c r="R108" s="91"/>
      <c r="S108" s="91"/>
      <c r="T108" s="91"/>
      <c r="U108" s="91"/>
      <c r="V108" s="91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2:34" ht="13.5" customHeight="1">
      <c r="B109" s="3" t="s">
        <v>96</v>
      </c>
      <c r="C109" s="4" t="str">
        <f>B109</f>
        <v>(5432) PURCHASED INVENTORY</v>
      </c>
      <c r="D109" s="5"/>
      <c r="E109" s="5"/>
      <c r="F109" s="5"/>
      <c r="G109" s="14">
        <f>SUM(W109:AA109)</f>
        <v>0</v>
      </c>
      <c r="H109" s="17"/>
      <c r="I109" s="5"/>
      <c r="J109" s="86"/>
      <c r="K109" s="91"/>
      <c r="L109" s="4"/>
      <c r="M109" s="96"/>
      <c r="N109" s="4"/>
      <c r="O109" s="96"/>
      <c r="P109" s="91"/>
      <c r="Q109" s="91"/>
      <c r="R109" s="91"/>
      <c r="S109" s="91"/>
      <c r="T109" s="91"/>
      <c r="U109" s="91"/>
      <c r="V109" s="91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2:34" ht="13.5" customHeight="1">
      <c r="B110" s="3" t="s">
        <v>97</v>
      </c>
      <c r="C110" s="4" t="str">
        <f>B110</f>
        <v>(5433) ORDER PROCESSING/FULFILLMENT</v>
      </c>
      <c r="D110" s="5"/>
      <c r="E110" s="5"/>
      <c r="F110" s="5"/>
      <c r="G110" s="14">
        <f>SUM(W110:AA110)</f>
        <v>0</v>
      </c>
      <c r="H110" s="17"/>
      <c r="I110" s="5"/>
      <c r="J110" s="86"/>
      <c r="K110" s="91"/>
      <c r="L110" s="4"/>
      <c r="M110" s="96"/>
      <c r="N110" s="4"/>
      <c r="O110" s="96"/>
      <c r="P110" s="91"/>
      <c r="Q110" s="91"/>
      <c r="R110" s="91"/>
      <c r="S110" s="91"/>
      <c r="T110" s="91"/>
      <c r="U110" s="91"/>
      <c r="V110" s="91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2:34" ht="13.5" customHeight="1">
      <c r="B111" s="3" t="s">
        <v>98</v>
      </c>
      <c r="C111" s="4" t="str">
        <f>B111</f>
        <v>(5480) COST OF SALES</v>
      </c>
      <c r="D111" s="5"/>
      <c r="E111" s="5"/>
      <c r="F111" s="5"/>
      <c r="G111" s="14">
        <f>SUM(W111:AA111)</f>
        <v>0</v>
      </c>
      <c r="H111" s="17"/>
      <c r="I111" s="5"/>
      <c r="J111" s="86"/>
      <c r="K111" s="91"/>
      <c r="L111" s="4"/>
      <c r="M111" s="96"/>
      <c r="N111" s="4"/>
      <c r="O111" s="96"/>
      <c r="P111" s="91"/>
      <c r="Q111" s="91"/>
      <c r="R111" s="91"/>
      <c r="S111" s="91"/>
      <c r="T111" s="91"/>
      <c r="U111" s="91"/>
      <c r="V111" s="91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2:34" ht="13.5" customHeight="1">
      <c r="B112" s="3" t="s">
        <v>99</v>
      </c>
      <c r="C112" s="4" t="str">
        <f>B112</f>
        <v>(5490) INVENTORY ADJUSTMENT</v>
      </c>
      <c r="D112" s="5"/>
      <c r="E112" s="5"/>
      <c r="F112" s="5"/>
      <c r="G112" s="14">
        <f>SUM(W112:AA112)</f>
        <v>0</v>
      </c>
      <c r="H112" s="17"/>
      <c r="I112" s="5"/>
      <c r="J112" s="86"/>
      <c r="K112" s="91"/>
      <c r="L112" s="4"/>
      <c r="M112" s="96"/>
      <c r="N112" s="4"/>
      <c r="O112" s="96"/>
      <c r="P112" s="91"/>
      <c r="Q112" s="91"/>
      <c r="R112" s="91"/>
      <c r="S112" s="91"/>
      <c r="T112" s="91"/>
      <c r="U112" s="91"/>
      <c r="V112" s="91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2:34" ht="13.5" customHeight="1">
      <c r="B113" s="3" t="s">
        <v>100</v>
      </c>
      <c r="C113" s="4" t="str">
        <f>B113</f>
        <v>(5499) INVENTORY RESERVE ADJUSTMENT</v>
      </c>
      <c r="D113" s="5"/>
      <c r="E113" s="5"/>
      <c r="F113" s="5"/>
      <c r="G113" s="14">
        <f>SUM(W113:AA113)</f>
        <v>0</v>
      </c>
      <c r="H113" s="17"/>
      <c r="I113" s="5"/>
      <c r="J113" s="86"/>
      <c r="K113" s="91"/>
      <c r="L113" s="4"/>
      <c r="M113" s="96"/>
      <c r="N113" s="4"/>
      <c r="O113" s="96"/>
      <c r="P113" s="91"/>
      <c r="Q113" s="91"/>
      <c r="R113" s="91"/>
      <c r="S113" s="91"/>
      <c r="T113" s="91"/>
      <c r="U113" s="91"/>
      <c r="V113" s="91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2:34" ht="13.5" customHeight="1">
      <c r="B114" s="3" t="s">
        <v>101</v>
      </c>
      <c r="C114" s="4" t="str">
        <f>B114</f>
        <v>(5030) STAFF RECRUITMENT/RELOCATION</v>
      </c>
      <c r="D114" s="5"/>
      <c r="E114" s="5"/>
      <c r="F114" s="5"/>
      <c r="G114" s="14">
        <f>SUM(W114:AA114)</f>
        <v>0</v>
      </c>
      <c r="H114" s="17"/>
      <c r="I114" s="5"/>
      <c r="J114" s="86"/>
      <c r="K114" s="91"/>
      <c r="L114" s="4"/>
      <c r="M114" s="96"/>
      <c r="N114" s="4"/>
      <c r="O114" s="96"/>
      <c r="P114" s="91"/>
      <c r="Q114" s="91"/>
      <c r="R114" s="91"/>
      <c r="S114" s="91"/>
      <c r="T114" s="91"/>
      <c r="U114" s="91"/>
      <c r="V114" s="91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2:34" ht="13.5" customHeight="1">
      <c r="B115" s="3" t="s">
        <v>102</v>
      </c>
      <c r="C115" s="4" t="str">
        <f>B115</f>
        <v>(5031) STAFF DEVELOPMENT</v>
      </c>
      <c r="D115" s="5"/>
      <c r="E115" s="5"/>
      <c r="F115" s="5"/>
      <c r="G115" s="14">
        <f>SUM(W115:AA115)</f>
        <v>0</v>
      </c>
      <c r="H115" s="17"/>
      <c r="I115" s="5"/>
      <c r="J115" s="86"/>
      <c r="K115" s="91"/>
      <c r="L115" s="4"/>
      <c r="M115" s="96"/>
      <c r="N115" s="4"/>
      <c r="O115" s="96"/>
      <c r="P115" s="91"/>
      <c r="Q115" s="91"/>
      <c r="R115" s="91"/>
      <c r="S115" s="91"/>
      <c r="T115" s="91"/>
      <c r="U115" s="91"/>
      <c r="V115" s="91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2:34" ht="13.5" customHeight="1">
      <c r="B116" s="3" t="s">
        <v>103</v>
      </c>
      <c r="C116" s="4" t="str">
        <f>B116</f>
        <v>(5500) SUPPLIES/OPERATING</v>
      </c>
      <c r="D116" s="5"/>
      <c r="E116" s="5"/>
      <c r="F116" s="5"/>
      <c r="G116" s="14">
        <f>SUM(W116:AA116)</f>
        <v>0</v>
      </c>
      <c r="H116" s="17"/>
      <c r="I116" s="5"/>
      <c r="J116" s="86"/>
      <c r="K116" s="91"/>
      <c r="L116" s="4"/>
      <c r="M116" s="96"/>
      <c r="N116" s="4"/>
      <c r="O116" s="96"/>
      <c r="P116" s="91"/>
      <c r="Q116" s="91"/>
      <c r="R116" s="91"/>
      <c r="S116" s="91"/>
      <c r="T116" s="91"/>
      <c r="U116" s="91"/>
      <c r="V116" s="91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2:34" ht="13.5" customHeight="1">
      <c r="B117" s="3" t="s">
        <v>104</v>
      </c>
      <c r="C117" s="4" t="str">
        <f>B117</f>
        <v>(5501) EQUIPMENT &amp; SOFTWARE/MINOR</v>
      </c>
      <c r="D117" s="5"/>
      <c r="E117" s="5"/>
      <c r="F117" s="5"/>
      <c r="G117" s="14">
        <f>SUM(W117:AA117)</f>
        <v>0</v>
      </c>
      <c r="H117" s="17"/>
      <c r="I117" s="5"/>
      <c r="J117" s="86"/>
      <c r="K117" s="91"/>
      <c r="L117" s="4"/>
      <c r="M117" s="96"/>
      <c r="N117" s="4"/>
      <c r="O117" s="96"/>
      <c r="P117" s="91"/>
      <c r="Q117" s="91"/>
      <c r="R117" s="91"/>
      <c r="S117" s="91"/>
      <c r="T117" s="91"/>
      <c r="U117" s="91"/>
      <c r="V117" s="91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2:34" ht="13.5" customHeight="1">
      <c r="B118" s="3" t="s">
        <v>105</v>
      </c>
      <c r="C118" s="4" t="str">
        <f>B118</f>
        <v>(5502) REFERENCE MATERIAL/PERIODICALS</v>
      </c>
      <c r="D118" s="5"/>
      <c r="E118" s="5"/>
      <c r="F118" s="5"/>
      <c r="G118" s="14">
        <f>SUM(W118:AA118)</f>
        <v>0</v>
      </c>
      <c r="H118" s="17"/>
      <c r="I118" s="5"/>
      <c r="J118" s="86"/>
      <c r="K118" s="91"/>
      <c r="L118" s="4"/>
      <c r="M118" s="96"/>
      <c r="N118" s="4"/>
      <c r="O118" s="96"/>
      <c r="P118" s="91"/>
      <c r="Q118" s="91"/>
      <c r="R118" s="91"/>
      <c r="S118" s="91"/>
      <c r="T118" s="91"/>
      <c r="U118" s="91"/>
      <c r="V118" s="91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2:34" ht="13.5" customHeight="1">
      <c r="B119" s="3" t="s">
        <v>106</v>
      </c>
      <c r="C119" s="4" t="str">
        <f>B119</f>
        <v>(5510) INSURANCE</v>
      </c>
      <c r="D119" s="5"/>
      <c r="E119" s="5"/>
      <c r="F119" s="5"/>
      <c r="G119" s="14">
        <f>SUM(W119:AA119)</f>
        <v>0</v>
      </c>
      <c r="H119" s="17"/>
      <c r="I119" s="5"/>
      <c r="J119" s="86"/>
      <c r="K119" s="91"/>
      <c r="L119" s="4"/>
      <c r="M119" s="96"/>
      <c r="N119" s="4"/>
      <c r="O119" s="96"/>
      <c r="P119" s="91"/>
      <c r="Q119" s="91"/>
      <c r="R119" s="91"/>
      <c r="S119" s="91"/>
      <c r="T119" s="91"/>
      <c r="U119" s="91"/>
      <c r="V119" s="91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2:34" ht="13.5" customHeight="1">
      <c r="B120" s="3" t="s">
        <v>107</v>
      </c>
      <c r="C120" s="4" t="str">
        <f>B120</f>
        <v>(5520) EQUIPMENT RENTAL/LEASE</v>
      </c>
      <c r="D120" s="5"/>
      <c r="E120" s="5"/>
      <c r="F120" s="5"/>
      <c r="G120" s="14">
        <f>SUM(W120:AA120)</f>
        <v>0</v>
      </c>
      <c r="H120" s="17"/>
      <c r="I120" s="5"/>
      <c r="J120" s="86"/>
      <c r="K120" s="91"/>
      <c r="L120" s="4"/>
      <c r="M120" s="96"/>
      <c r="N120" s="4"/>
      <c r="O120" s="96"/>
      <c r="P120" s="91"/>
      <c r="Q120" s="91"/>
      <c r="R120" s="91"/>
      <c r="S120" s="91"/>
      <c r="T120" s="91"/>
      <c r="U120" s="91"/>
      <c r="V120" s="91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2:34" ht="13.5" customHeight="1">
      <c r="B121" s="3" t="s">
        <v>108</v>
      </c>
      <c r="C121" s="4" t="str">
        <f>B121</f>
        <v>(5521) SPACE RENT</v>
      </c>
      <c r="D121" s="5"/>
      <c r="E121" s="5"/>
      <c r="F121" s="5"/>
      <c r="G121" s="14">
        <f>SUM(W121:AA121)</f>
        <v>0</v>
      </c>
      <c r="H121" s="17"/>
      <c r="I121" s="5"/>
      <c r="J121" s="86"/>
      <c r="K121" s="91"/>
      <c r="L121" s="4"/>
      <c r="M121" s="96"/>
      <c r="N121" s="4"/>
      <c r="O121" s="96"/>
      <c r="P121" s="91"/>
      <c r="Q121" s="91"/>
      <c r="R121" s="91"/>
      <c r="S121" s="91"/>
      <c r="T121" s="91"/>
      <c r="U121" s="91"/>
      <c r="V121" s="91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</row>
    <row r="122" spans="2:34" ht="13.5" customHeight="1">
      <c r="B122" s="3" t="s">
        <v>109</v>
      </c>
      <c r="C122" s="4" t="str">
        <f>B122</f>
        <v>(5522) TELEPHONE/FAX</v>
      </c>
      <c r="D122" s="5"/>
      <c r="E122" s="5"/>
      <c r="F122" s="5"/>
      <c r="G122" s="14">
        <f>SUM(W122:AA122)</f>
        <v>0</v>
      </c>
      <c r="H122" s="17"/>
      <c r="I122" s="5"/>
      <c r="J122" s="86"/>
      <c r="K122" s="91"/>
      <c r="L122" s="4"/>
      <c r="M122" s="96"/>
      <c r="N122" s="4"/>
      <c r="O122" s="96"/>
      <c r="P122" s="91"/>
      <c r="Q122" s="91"/>
      <c r="R122" s="91"/>
      <c r="S122" s="91"/>
      <c r="T122" s="91"/>
      <c r="U122" s="91"/>
      <c r="V122" s="91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2:34" ht="13.5" customHeight="1">
      <c r="B123" s="3" t="s">
        <v>110</v>
      </c>
      <c r="C123" s="4" t="str">
        <f>B123</f>
        <v>(5523) POSTAGE/E-MAIL</v>
      </c>
      <c r="D123" s="5"/>
      <c r="E123" s="5"/>
      <c r="F123" s="5">
        <v>23</v>
      </c>
      <c r="G123" s="14">
        <f>SUM(W123:AA123)</f>
        <v>0</v>
      </c>
      <c r="H123" s="17"/>
      <c r="I123" s="5">
        <v>100</v>
      </c>
      <c r="J123" s="86">
        <v>100</v>
      </c>
      <c r="K123" s="91">
        <v>0</v>
      </c>
      <c r="L123" s="4">
        <v>0</v>
      </c>
      <c r="M123" s="96">
        <v>0</v>
      </c>
      <c r="N123" s="4">
        <v>0</v>
      </c>
      <c r="O123" s="96">
        <v>0</v>
      </c>
      <c r="P123" s="91">
        <v>0</v>
      </c>
      <c r="Q123" s="91">
        <v>0</v>
      </c>
      <c r="R123" s="91">
        <v>0</v>
      </c>
      <c r="S123" s="91">
        <v>0</v>
      </c>
      <c r="T123" s="91">
        <v>0</v>
      </c>
      <c r="U123" s="91">
        <v>100</v>
      </c>
      <c r="V123" s="91">
        <v>0</v>
      </c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2:34" ht="13.5" customHeight="1">
      <c r="B124" s="3" t="s">
        <v>111</v>
      </c>
      <c r="C124" s="4" t="str">
        <f>B124</f>
        <v>(5525) UTILITIES</v>
      </c>
      <c r="D124" s="5"/>
      <c r="E124" s="5"/>
      <c r="F124" s="5"/>
      <c r="G124" s="14">
        <f>SUM(W124:AA124)</f>
        <v>0</v>
      </c>
      <c r="H124" s="17"/>
      <c r="I124" s="5"/>
      <c r="J124" s="86"/>
      <c r="K124" s="91"/>
      <c r="L124" s="4"/>
      <c r="M124" s="96"/>
      <c r="N124" s="4"/>
      <c r="O124" s="96"/>
      <c r="P124" s="91"/>
      <c r="Q124" s="91"/>
      <c r="R124" s="91"/>
      <c r="S124" s="91"/>
      <c r="T124" s="91"/>
      <c r="U124" s="91"/>
      <c r="V124" s="91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2:34" ht="13.5" customHeight="1">
      <c r="B125" s="3" t="s">
        <v>112</v>
      </c>
      <c r="C125" s="4" t="str">
        <f>B125</f>
        <v>(5530) DEPRECIATION F/E</v>
      </c>
      <c r="D125" s="5"/>
      <c r="E125" s="5"/>
      <c r="F125" s="5"/>
      <c r="G125" s="14">
        <f>SUM(W125:AA125)</f>
        <v>0</v>
      </c>
      <c r="H125" s="17"/>
      <c r="I125" s="5"/>
      <c r="J125" s="86"/>
      <c r="K125" s="91"/>
      <c r="L125" s="4"/>
      <c r="M125" s="96"/>
      <c r="N125" s="4"/>
      <c r="O125" s="96"/>
      <c r="P125" s="91"/>
      <c r="Q125" s="91"/>
      <c r="R125" s="91"/>
      <c r="S125" s="91"/>
      <c r="T125" s="91"/>
      <c r="U125" s="91"/>
      <c r="V125" s="91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</row>
    <row r="126" spans="2:34" ht="13.5" hidden="1">
      <c r="B126" s="3" t="s">
        <v>113</v>
      </c>
      <c r="C126" s="4" t="str">
        <f>B126</f>
        <v>(5531) DEPRECIATION BUILDING</v>
      </c>
      <c r="D126" s="5"/>
      <c r="E126" s="5"/>
      <c r="F126" s="5"/>
      <c r="G126" s="14">
        <f>SUM(W126:AA126)</f>
        <v>0</v>
      </c>
      <c r="H126" s="17"/>
      <c r="I126" s="5"/>
      <c r="J126" s="86"/>
      <c r="K126" s="91"/>
      <c r="L126" s="4"/>
      <c r="M126" s="96"/>
      <c r="N126" s="4"/>
      <c r="O126" s="96"/>
      <c r="P126" s="91"/>
      <c r="Q126" s="91"/>
      <c r="R126" s="91"/>
      <c r="S126" s="91"/>
      <c r="T126" s="91"/>
      <c r="U126" s="91"/>
      <c r="V126" s="91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2:34" ht="13.5" customHeight="1">
      <c r="B127" s="3" t="s">
        <v>114</v>
      </c>
      <c r="C127" s="4" t="str">
        <f>B127</f>
        <v>(5532) AMORT.- EQUIP N-S INTANGIBLE ASSETS</v>
      </c>
      <c r="D127" s="5"/>
      <c r="E127" s="5"/>
      <c r="F127" s="5"/>
      <c r="G127" s="14">
        <f>SUM(W127:AA127)</f>
        <v>0</v>
      </c>
      <c r="H127" s="17"/>
      <c r="I127" s="5"/>
      <c r="J127" s="86"/>
      <c r="K127" s="91"/>
      <c r="L127" s="4"/>
      <c r="M127" s="96"/>
      <c r="N127" s="4"/>
      <c r="O127" s="96"/>
      <c r="P127" s="91"/>
      <c r="Q127" s="91"/>
      <c r="R127" s="91"/>
      <c r="S127" s="91"/>
      <c r="T127" s="91"/>
      <c r="U127" s="91"/>
      <c r="V127" s="91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</row>
    <row r="128" spans="2:34" ht="13.5" hidden="1">
      <c r="B128" s="3" t="s">
        <v>115</v>
      </c>
      <c r="C128" s="4" t="str">
        <f>B128</f>
        <v>(5533) DO NOT USE N/S Intangible Assets</v>
      </c>
      <c r="D128" s="5"/>
      <c r="E128" s="5"/>
      <c r="F128" s="5"/>
      <c r="G128" s="14">
        <f>SUM(W128:AA128)</f>
        <v>0</v>
      </c>
      <c r="H128" s="17"/>
      <c r="I128" s="5"/>
      <c r="J128" s="86"/>
      <c r="K128" s="91"/>
      <c r="L128" s="4"/>
      <c r="M128" s="96"/>
      <c r="N128" s="4"/>
      <c r="O128" s="96"/>
      <c r="P128" s="91"/>
      <c r="Q128" s="91"/>
      <c r="R128" s="91"/>
      <c r="S128" s="91"/>
      <c r="T128" s="91"/>
      <c r="U128" s="91"/>
      <c r="V128" s="91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2:34" ht="13.5" customHeight="1">
      <c r="B129" s="3" t="s">
        <v>116</v>
      </c>
      <c r="C129" s="4" t="str">
        <f>B129</f>
        <v>(5540) ROYALTY EXPENSE</v>
      </c>
      <c r="D129" s="5"/>
      <c r="E129" s="5"/>
      <c r="F129" s="5"/>
      <c r="G129" s="14">
        <f>SUM(W129:AA129)</f>
        <v>0</v>
      </c>
      <c r="H129" s="17"/>
      <c r="I129" s="5"/>
      <c r="J129" s="86"/>
      <c r="K129" s="91"/>
      <c r="L129" s="4"/>
      <c r="M129" s="96"/>
      <c r="N129" s="4"/>
      <c r="O129" s="96"/>
      <c r="P129" s="91"/>
      <c r="Q129" s="91"/>
      <c r="R129" s="91"/>
      <c r="S129" s="91"/>
      <c r="T129" s="91"/>
      <c r="U129" s="91"/>
      <c r="V129" s="91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</row>
    <row r="130" spans="2:34" ht="13.5" hidden="1">
      <c r="B130" s="3" t="s">
        <v>117</v>
      </c>
      <c r="C130" s="4" t="str">
        <f>B130</f>
        <v>(5541) COLLECTION EXPENSE</v>
      </c>
      <c r="D130" s="5"/>
      <c r="E130" s="5"/>
      <c r="F130" s="5"/>
      <c r="G130" s="14">
        <f>SUM(W130:AA130)</f>
        <v>0</v>
      </c>
      <c r="H130" s="17"/>
      <c r="I130" s="5"/>
      <c r="J130" s="86"/>
      <c r="K130" s="91"/>
      <c r="L130" s="4"/>
      <c r="M130" s="96"/>
      <c r="N130" s="4"/>
      <c r="O130" s="96"/>
      <c r="P130" s="91"/>
      <c r="Q130" s="91"/>
      <c r="R130" s="91"/>
      <c r="S130" s="91"/>
      <c r="T130" s="91"/>
      <c r="U130" s="91"/>
      <c r="V130" s="91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</row>
    <row r="131" spans="2:34" ht="13.5" customHeight="1">
      <c r="B131" s="3" t="s">
        <v>118</v>
      </c>
      <c r="C131" s="4" t="str">
        <f>B131</f>
        <v>(5543) BAD DEBT EXPENSE</v>
      </c>
      <c r="D131" s="5"/>
      <c r="E131" s="5"/>
      <c r="F131" s="5"/>
      <c r="G131" s="14">
        <f>SUM(W131:AA131)</f>
        <v>0</v>
      </c>
      <c r="H131" s="17"/>
      <c r="I131" s="5"/>
      <c r="J131" s="86"/>
      <c r="K131" s="91"/>
      <c r="L131" s="4"/>
      <c r="M131" s="96"/>
      <c r="N131" s="4"/>
      <c r="O131" s="96"/>
      <c r="P131" s="91"/>
      <c r="Q131" s="91"/>
      <c r="R131" s="91"/>
      <c r="S131" s="91"/>
      <c r="T131" s="91"/>
      <c r="U131" s="91"/>
      <c r="V131" s="91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</row>
    <row r="132" spans="2:34" ht="13.5" customHeight="1">
      <c r="B132" s="3" t="s">
        <v>119</v>
      </c>
      <c r="C132" s="4" t="str">
        <f>B132</f>
        <v>(5544) INTEREST EXPENSE</v>
      </c>
      <c r="D132" s="5"/>
      <c r="E132" s="5"/>
      <c r="F132" s="5"/>
      <c r="G132" s="14">
        <f>SUM(W132:AA132)</f>
        <v>0</v>
      </c>
      <c r="H132" s="17"/>
      <c r="I132" s="5"/>
      <c r="J132" s="86"/>
      <c r="K132" s="91"/>
      <c r="L132" s="4"/>
      <c r="M132" s="96"/>
      <c r="N132" s="4"/>
      <c r="O132" s="96"/>
      <c r="P132" s="91"/>
      <c r="Q132" s="91"/>
      <c r="R132" s="91"/>
      <c r="S132" s="91"/>
      <c r="T132" s="91"/>
      <c r="U132" s="91"/>
      <c r="V132" s="91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2:34" ht="13.5" customHeight="1">
      <c r="B133" s="3" t="s">
        <v>120</v>
      </c>
      <c r="C133" s="4" t="str">
        <f>B133</f>
        <v>(5545) TAXES/PROPERTY</v>
      </c>
      <c r="D133" s="5"/>
      <c r="E133" s="5"/>
      <c r="F133" s="5"/>
      <c r="G133" s="14">
        <f>SUM(W133:AA133)</f>
        <v>0</v>
      </c>
      <c r="H133" s="17"/>
      <c r="I133" s="5"/>
      <c r="J133" s="86"/>
      <c r="K133" s="91"/>
      <c r="L133" s="4"/>
      <c r="M133" s="96"/>
      <c r="N133" s="4"/>
      <c r="O133" s="96"/>
      <c r="P133" s="91"/>
      <c r="Q133" s="91"/>
      <c r="R133" s="91"/>
      <c r="S133" s="91"/>
      <c r="T133" s="91"/>
      <c r="U133" s="91"/>
      <c r="V133" s="91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</row>
    <row r="134" spans="2:34" ht="13.5" customHeight="1">
      <c r="B134" s="3" t="s">
        <v>121</v>
      </c>
      <c r="C134" s="4" t="str">
        <f>B134</f>
        <v>(5550) PROMOTION</v>
      </c>
      <c r="D134" s="5"/>
      <c r="E134" s="5"/>
      <c r="F134" s="5"/>
      <c r="G134" s="14">
        <f>SUM(W134:AA134)</f>
        <v>0</v>
      </c>
      <c r="H134" s="17"/>
      <c r="I134" s="5"/>
      <c r="J134" s="86"/>
      <c r="K134" s="91"/>
      <c r="L134" s="4"/>
      <c r="M134" s="96"/>
      <c r="N134" s="4"/>
      <c r="O134" s="96"/>
      <c r="P134" s="91"/>
      <c r="Q134" s="91"/>
      <c r="R134" s="91"/>
      <c r="S134" s="91"/>
      <c r="T134" s="91"/>
      <c r="U134" s="91"/>
      <c r="V134" s="91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2:34" ht="13.5" customHeight="1">
      <c r="B135" s="3" t="s">
        <v>122</v>
      </c>
      <c r="C135" s="4" t="str">
        <f>B135</f>
        <v>(5560) ORG SUPPORT/CONTRIBUTION</v>
      </c>
      <c r="D135" s="5"/>
      <c r="E135" s="5"/>
      <c r="F135" s="5"/>
      <c r="G135" s="14">
        <f>SUM(W135:AA135)</f>
        <v>0</v>
      </c>
      <c r="H135" s="17"/>
      <c r="I135" s="5"/>
      <c r="J135" s="86"/>
      <c r="K135" s="91"/>
      <c r="L135" s="4"/>
      <c r="M135" s="96"/>
      <c r="N135" s="4"/>
      <c r="O135" s="96"/>
      <c r="P135" s="91"/>
      <c r="Q135" s="91"/>
      <c r="R135" s="91"/>
      <c r="S135" s="91"/>
      <c r="T135" s="91"/>
      <c r="U135" s="91"/>
      <c r="V135" s="91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</row>
    <row r="136" spans="2:34" ht="13.5" customHeight="1">
      <c r="B136" s="3" t="s">
        <v>123</v>
      </c>
      <c r="C136" s="4" t="str">
        <f>B136</f>
        <v>(5599) MISC EXPENSE</v>
      </c>
      <c r="D136" s="5"/>
      <c r="E136" s="5"/>
      <c r="F136" s="5"/>
      <c r="G136" s="14">
        <f>SUM(W136:AA136)</f>
        <v>0</v>
      </c>
      <c r="H136" s="17">
        <v>225</v>
      </c>
      <c r="I136" s="5"/>
      <c r="J136" s="86"/>
      <c r="K136" s="91"/>
      <c r="L136" s="4"/>
      <c r="M136" s="96"/>
      <c r="N136" s="4"/>
      <c r="O136" s="96"/>
      <c r="P136" s="91"/>
      <c r="Q136" s="91"/>
      <c r="R136" s="91"/>
      <c r="S136" s="91"/>
      <c r="T136" s="91"/>
      <c r="U136" s="91"/>
      <c r="V136" s="91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</row>
    <row r="137" spans="2:34" ht="13.5" customHeight="1">
      <c r="B137" s="3" t="s">
        <v>124</v>
      </c>
      <c r="C137" s="4" t="str">
        <f>B137</f>
        <v>(5800) IMPAIRMENT / GW INTANGIBLE ASSETS</v>
      </c>
      <c r="D137" s="5"/>
      <c r="E137" s="5"/>
      <c r="F137" s="5"/>
      <c r="G137" s="14">
        <f>SUM(W137:AA137)</f>
        <v>0</v>
      </c>
      <c r="H137" s="17"/>
      <c r="I137" s="5"/>
      <c r="J137" s="86"/>
      <c r="K137" s="91"/>
      <c r="L137" s="4"/>
      <c r="M137" s="96"/>
      <c r="N137" s="4"/>
      <c r="O137" s="96"/>
      <c r="P137" s="91"/>
      <c r="Q137" s="91"/>
      <c r="R137" s="91"/>
      <c r="S137" s="91"/>
      <c r="T137" s="91"/>
      <c r="U137" s="91"/>
      <c r="V137" s="9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2:34" ht="13.5" customHeight="1">
      <c r="B138" s="3" t="s">
        <v>125</v>
      </c>
      <c r="C138" s="4" t="str">
        <f>B138</f>
        <v>(5901) IUT/CPU</v>
      </c>
      <c r="D138" s="5">
        <v>182</v>
      </c>
      <c r="E138" s="5">
        <v>207</v>
      </c>
      <c r="F138" s="5">
        <v>752</v>
      </c>
      <c r="G138" s="14">
        <f>SUM(W138:AA138)</f>
        <v>177</v>
      </c>
      <c r="H138" s="17"/>
      <c r="I138" s="5"/>
      <c r="J138" s="86">
        <v>100</v>
      </c>
      <c r="K138" s="91"/>
      <c r="L138" s="4"/>
      <c r="M138" s="96"/>
      <c r="N138" s="4"/>
      <c r="O138" s="96"/>
      <c r="P138" s="91"/>
      <c r="Q138" s="91">
        <v>100</v>
      </c>
      <c r="R138" s="91"/>
      <c r="S138" s="91"/>
      <c r="T138" s="91"/>
      <c r="U138" s="91"/>
      <c r="V138" s="91"/>
      <c r="W138" s="20"/>
      <c r="X138" s="20"/>
      <c r="Y138" s="20"/>
      <c r="Z138" s="20">
        <v>177</v>
      </c>
      <c r="AA138" s="20"/>
      <c r="AB138" s="20">
        <v>30</v>
      </c>
      <c r="AC138" s="20"/>
      <c r="AD138" s="20"/>
      <c r="AE138" s="20"/>
      <c r="AF138" s="20"/>
      <c r="AG138" s="20"/>
      <c r="AH138" s="20"/>
    </row>
    <row r="139" spans="2:34" ht="13.5" customHeight="1">
      <c r="B139" s="3" t="s">
        <v>126</v>
      </c>
      <c r="C139" s="4" t="str">
        <f>B139</f>
        <v>(5902) IUT/DATA PROC</v>
      </c>
      <c r="D139" s="5"/>
      <c r="E139" s="5"/>
      <c r="F139" s="5"/>
      <c r="G139" s="14">
        <f>SUM(W139:AA139)</f>
        <v>0</v>
      </c>
      <c r="H139" s="17"/>
      <c r="I139" s="5"/>
      <c r="J139" s="86"/>
      <c r="K139" s="91"/>
      <c r="L139" s="4"/>
      <c r="M139" s="96"/>
      <c r="N139" s="4"/>
      <c r="O139" s="96"/>
      <c r="P139" s="91"/>
      <c r="Q139" s="91"/>
      <c r="R139" s="91"/>
      <c r="S139" s="91"/>
      <c r="T139" s="91"/>
      <c r="U139" s="91"/>
      <c r="V139" s="91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</row>
    <row r="140" spans="2:34" ht="13.5" customHeight="1">
      <c r="B140" s="3" t="s">
        <v>127</v>
      </c>
      <c r="C140" s="4" t="str">
        <f>B140</f>
        <v>(5903) IUT/SUBS PROC</v>
      </c>
      <c r="D140" s="5"/>
      <c r="E140" s="5"/>
      <c r="F140" s="5"/>
      <c r="G140" s="14">
        <f>SUM(W140:AA140)</f>
        <v>0</v>
      </c>
      <c r="H140" s="17"/>
      <c r="I140" s="5"/>
      <c r="J140" s="86"/>
      <c r="K140" s="91"/>
      <c r="L140" s="4"/>
      <c r="M140" s="96"/>
      <c r="N140" s="4"/>
      <c r="O140" s="96"/>
      <c r="P140" s="91"/>
      <c r="Q140" s="91"/>
      <c r="R140" s="91"/>
      <c r="S140" s="91"/>
      <c r="T140" s="91"/>
      <c r="U140" s="91"/>
      <c r="V140" s="91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2:34" ht="13.5" customHeight="1">
      <c r="B141" s="3" t="s">
        <v>128</v>
      </c>
      <c r="C141" s="4" t="str">
        <f>B141</f>
        <v>(5904) TRANSFER TO/FROM ENDOWMENT</v>
      </c>
      <c r="D141" s="5"/>
      <c r="E141" s="5"/>
      <c r="F141" s="5"/>
      <c r="G141" s="14">
        <f>SUM(W141:AA141)</f>
        <v>0</v>
      </c>
      <c r="H141" s="17"/>
      <c r="I141" s="5"/>
      <c r="J141" s="86"/>
      <c r="K141" s="91"/>
      <c r="L141" s="4"/>
      <c r="M141" s="96"/>
      <c r="N141" s="4"/>
      <c r="O141" s="96"/>
      <c r="P141" s="91"/>
      <c r="Q141" s="91"/>
      <c r="R141" s="91"/>
      <c r="S141" s="91"/>
      <c r="T141" s="91"/>
      <c r="U141" s="91"/>
      <c r="V141" s="91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</row>
    <row r="142" spans="2:34" ht="13.5" customHeight="1">
      <c r="B142" s="3" t="s">
        <v>129</v>
      </c>
      <c r="C142" s="4" t="str">
        <f>B142</f>
        <v>(5905) IUT/TELEPHONE</v>
      </c>
      <c r="D142" s="5"/>
      <c r="E142" s="5"/>
      <c r="F142" s="5"/>
      <c r="G142" s="14">
        <f>SUM(W142:AA142)</f>
        <v>0</v>
      </c>
      <c r="H142" s="17"/>
      <c r="I142" s="5"/>
      <c r="J142" s="86"/>
      <c r="K142" s="91"/>
      <c r="L142" s="4"/>
      <c r="M142" s="96"/>
      <c r="N142" s="4"/>
      <c r="O142" s="96"/>
      <c r="P142" s="91"/>
      <c r="Q142" s="91"/>
      <c r="R142" s="91"/>
      <c r="S142" s="91"/>
      <c r="T142" s="91"/>
      <c r="U142" s="91"/>
      <c r="V142" s="91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</row>
    <row r="143" spans="2:34" ht="13.5" customHeight="1">
      <c r="B143" s="3" t="s">
        <v>130</v>
      </c>
      <c r="C143" s="4" t="str">
        <f>B143</f>
        <v>(5906) IUT/ORDER BILLING</v>
      </c>
      <c r="D143" s="5"/>
      <c r="E143" s="5"/>
      <c r="F143" s="5"/>
      <c r="G143" s="14">
        <f>SUM(W143:AA143)</f>
        <v>0</v>
      </c>
      <c r="H143" s="17"/>
      <c r="I143" s="5"/>
      <c r="J143" s="86"/>
      <c r="K143" s="91"/>
      <c r="L143" s="4"/>
      <c r="M143" s="96"/>
      <c r="N143" s="4"/>
      <c r="O143" s="96"/>
      <c r="P143" s="91"/>
      <c r="Q143" s="91"/>
      <c r="R143" s="91"/>
      <c r="S143" s="91"/>
      <c r="T143" s="91"/>
      <c r="U143" s="91"/>
      <c r="V143" s="91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</row>
    <row r="144" spans="2:34" ht="13.5" customHeight="1">
      <c r="B144" s="3" t="s">
        <v>131</v>
      </c>
      <c r="C144" s="4" t="str">
        <f>B144</f>
        <v>(5908) IUT/MAINTENANCE</v>
      </c>
      <c r="D144" s="5"/>
      <c r="E144" s="5"/>
      <c r="F144" s="5"/>
      <c r="G144" s="14">
        <f>SUM(W144:AA144)</f>
        <v>0</v>
      </c>
      <c r="H144" s="17"/>
      <c r="I144" s="5"/>
      <c r="J144" s="86"/>
      <c r="K144" s="91"/>
      <c r="L144" s="4"/>
      <c r="M144" s="96"/>
      <c r="N144" s="4"/>
      <c r="O144" s="96"/>
      <c r="P144" s="91"/>
      <c r="Q144" s="91"/>
      <c r="R144" s="91"/>
      <c r="S144" s="91"/>
      <c r="T144" s="91"/>
      <c r="U144" s="91"/>
      <c r="V144" s="91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</row>
    <row r="145" spans="2:34" ht="13.5" customHeight="1">
      <c r="B145" s="3" t="s">
        <v>132</v>
      </c>
      <c r="C145" s="4" t="str">
        <f>B145</f>
        <v>(5909) IUT/DIST CTR</v>
      </c>
      <c r="D145" s="5">
        <v>10.58</v>
      </c>
      <c r="E145" s="5"/>
      <c r="F145" s="5">
        <v>2.5299999999999998</v>
      </c>
      <c r="G145" s="14">
        <f>SUM(W145:AA145)</f>
        <v>0</v>
      </c>
      <c r="H145" s="17"/>
      <c r="I145" s="5"/>
      <c r="J145" s="86"/>
      <c r="K145" s="91"/>
      <c r="L145" s="4"/>
      <c r="M145" s="96"/>
      <c r="N145" s="4"/>
      <c r="O145" s="96"/>
      <c r="P145" s="91"/>
      <c r="Q145" s="91"/>
      <c r="R145" s="91"/>
      <c r="S145" s="91"/>
      <c r="T145" s="91"/>
      <c r="U145" s="91"/>
      <c r="V145" s="91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</row>
    <row r="146" spans="2:34" ht="13.5" customHeight="1">
      <c r="B146" s="3" t="s">
        <v>133</v>
      </c>
      <c r="C146" s="4" t="str">
        <f>B146</f>
        <v>(5910) IUT/REPRO CTR</v>
      </c>
      <c r="D146" s="5"/>
      <c r="E146" s="5">
        <v>98.870000000000005</v>
      </c>
      <c r="F146" s="5"/>
      <c r="G146" s="14">
        <f>SUM(W146:AA146)</f>
        <v>0</v>
      </c>
      <c r="H146" s="17"/>
      <c r="I146" s="5">
        <v>0</v>
      </c>
      <c r="J146" s="86">
        <v>0</v>
      </c>
      <c r="K146" s="91"/>
      <c r="L146" s="4"/>
      <c r="M146" s="96"/>
      <c r="N146" s="4"/>
      <c r="O146" s="96">
        <v>0</v>
      </c>
      <c r="P146" s="91"/>
      <c r="Q146" s="91"/>
      <c r="R146" s="91"/>
      <c r="S146" s="91"/>
      <c r="T146" s="91"/>
      <c r="U146" s="91"/>
      <c r="V146" s="91"/>
      <c r="W146" s="20"/>
      <c r="X146" s="20"/>
      <c r="Y146" s="20"/>
      <c r="Z146" s="20"/>
      <c r="AA146" s="20"/>
      <c r="AB146" s="20"/>
      <c r="AC146" s="20"/>
      <c r="AD146" s="20"/>
      <c r="AE146" s="20"/>
      <c r="AF146" s="20">
        <v>197.74000000000001</v>
      </c>
      <c r="AG146" s="20">
        <v>-98.870000000000005</v>
      </c>
      <c r="AH146" s="20"/>
    </row>
    <row r="147" spans="2:34" ht="13.5" customHeight="1">
      <c r="B147" s="3" t="s">
        <v>134</v>
      </c>
      <c r="C147" s="4" t="str">
        <f>B147</f>
        <v>(5912) IUT-Copyediting/Proofreading</v>
      </c>
      <c r="D147" s="5"/>
      <c r="E147" s="5"/>
      <c r="F147" s="5"/>
      <c r="G147" s="14">
        <f>SUM(W147:AA147)</f>
        <v>0</v>
      </c>
      <c r="H147" s="17"/>
      <c r="I147" s="5"/>
      <c r="J147" s="86"/>
      <c r="K147" s="91"/>
      <c r="L147" s="4"/>
      <c r="M147" s="96"/>
      <c r="N147" s="4"/>
      <c r="O147" s="96"/>
      <c r="P147" s="91"/>
      <c r="Q147" s="91"/>
      <c r="R147" s="91"/>
      <c r="S147" s="91"/>
      <c r="T147" s="91"/>
      <c r="U147" s="91"/>
      <c r="V147" s="91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</row>
    <row r="148" spans="2:34" ht="13.5" customHeight="1">
      <c r="B148" s="3" t="s">
        <v>135</v>
      </c>
      <c r="C148" s="4" t="str">
        <f>B148</f>
        <v>(5913) IUT-Composition/Alteration</v>
      </c>
      <c r="D148" s="5"/>
      <c r="E148" s="5"/>
      <c r="F148" s="5"/>
      <c r="G148" s="14">
        <f>SUM(W148:AA148)</f>
        <v>0</v>
      </c>
      <c r="H148" s="17"/>
      <c r="I148" s="5"/>
      <c r="J148" s="86"/>
      <c r="K148" s="91"/>
      <c r="L148" s="4"/>
      <c r="M148" s="96"/>
      <c r="N148" s="4"/>
      <c r="O148" s="96"/>
      <c r="P148" s="91"/>
      <c r="Q148" s="91"/>
      <c r="R148" s="91"/>
      <c r="S148" s="91"/>
      <c r="T148" s="91"/>
      <c r="U148" s="91"/>
      <c r="V148" s="91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</row>
    <row r="149" spans="2:34" ht="13.5" customHeight="1">
      <c r="B149" s="3" t="s">
        <v>136</v>
      </c>
      <c r="C149" s="4" t="str">
        <f>B149</f>
        <v>(5940) IUT/REGISTRATION PROCESSING</v>
      </c>
      <c r="D149" s="5"/>
      <c r="E149" s="5"/>
      <c r="F149" s="5"/>
      <c r="G149" s="14">
        <f>SUM(W149:AA149)</f>
        <v>0</v>
      </c>
      <c r="H149" s="17"/>
      <c r="I149" s="5"/>
      <c r="J149" s="86"/>
      <c r="K149" s="91"/>
      <c r="L149" s="4"/>
      <c r="M149" s="96"/>
      <c r="N149" s="4"/>
      <c r="O149" s="96"/>
      <c r="P149" s="91"/>
      <c r="Q149" s="91"/>
      <c r="R149" s="91"/>
      <c r="S149" s="91"/>
      <c r="T149" s="91"/>
      <c r="U149" s="91"/>
      <c r="V149" s="91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</row>
    <row r="150" spans="2:34" ht="13.5" customHeight="1">
      <c r="B150" s="3" t="s">
        <v>137</v>
      </c>
      <c r="C150" s="4" t="str">
        <f>B150</f>
        <v>(5941) IUT/CHOICE</v>
      </c>
      <c r="D150" s="5"/>
      <c r="E150" s="5"/>
      <c r="F150" s="5"/>
      <c r="G150" s="14">
        <f>SUM(W150:AA150)</f>
        <v>0</v>
      </c>
      <c r="H150" s="17"/>
      <c r="I150" s="5"/>
      <c r="J150" s="86"/>
      <c r="K150" s="91"/>
      <c r="L150" s="4"/>
      <c r="M150" s="96"/>
      <c r="N150" s="4"/>
      <c r="O150" s="96"/>
      <c r="P150" s="91"/>
      <c r="Q150" s="91"/>
      <c r="R150" s="91"/>
      <c r="S150" s="91"/>
      <c r="T150" s="91"/>
      <c r="U150" s="91"/>
      <c r="V150" s="91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</row>
    <row r="151" spans="2:34" ht="13.5" customHeight="1">
      <c r="B151" s="3" t="s">
        <v>138</v>
      </c>
      <c r="C151" s="4" t="str">
        <f>B151</f>
        <v>(5942) IUT/ADVERTISING</v>
      </c>
      <c r="D151" s="5"/>
      <c r="E151" s="5"/>
      <c r="F151" s="5"/>
      <c r="G151" s="14">
        <f>SUM(W151:AA151)</f>
        <v>0</v>
      </c>
      <c r="H151" s="17"/>
      <c r="I151" s="5"/>
      <c r="J151" s="86"/>
      <c r="K151" s="91"/>
      <c r="L151" s="4"/>
      <c r="M151" s="96"/>
      <c r="N151" s="4"/>
      <c r="O151" s="96"/>
      <c r="P151" s="91"/>
      <c r="Q151" s="91"/>
      <c r="R151" s="91"/>
      <c r="S151" s="91"/>
      <c r="T151" s="91"/>
      <c r="U151" s="91"/>
      <c r="V151" s="91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</row>
    <row r="152" spans="2:34" ht="13.5" customHeight="1">
      <c r="B152" s="3" t="s">
        <v>139</v>
      </c>
      <c r="C152" s="4" t="str">
        <f>B152</f>
        <v>(5999) IUT/MISC</v>
      </c>
      <c r="D152" s="5"/>
      <c r="E152" s="5"/>
      <c r="F152" s="5"/>
      <c r="G152" s="14">
        <f>SUM(W152:AA152)</f>
        <v>0</v>
      </c>
      <c r="H152" s="17"/>
      <c r="I152" s="5"/>
      <c r="J152" s="86"/>
      <c r="K152" s="91"/>
      <c r="L152" s="4"/>
      <c r="M152" s="96"/>
      <c r="N152" s="4"/>
      <c r="O152" s="96"/>
      <c r="P152" s="91"/>
      <c r="Q152" s="91"/>
      <c r="R152" s="91"/>
      <c r="S152" s="91"/>
      <c r="T152" s="91"/>
      <c r="U152" s="91"/>
      <c r="V152" s="91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</row>
    <row r="153" spans="2:34" ht="13.5" customHeight="1">
      <c r="B153" s="3" t="s">
        <v>140</v>
      </c>
      <c r="C153" s="4" t="str">
        <f>B153</f>
        <v>(5911) IUT/OVERHEAD</v>
      </c>
      <c r="D153" s="5"/>
      <c r="E153" s="5"/>
      <c r="F153" s="5"/>
      <c r="G153" s="14">
        <f>SUM(W153:AA153)</f>
        <v>0</v>
      </c>
      <c r="H153" s="17"/>
      <c r="I153" s="5"/>
      <c r="J153" s="86"/>
      <c r="K153" s="91"/>
      <c r="L153" s="4"/>
      <c r="M153" s="96"/>
      <c r="N153" s="4"/>
      <c r="O153" s="96"/>
      <c r="P153" s="91"/>
      <c r="Q153" s="91"/>
      <c r="R153" s="91"/>
      <c r="S153" s="91"/>
      <c r="T153" s="91"/>
      <c r="U153" s="91"/>
      <c r="V153" s="91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</row>
    <row r="154" spans="2:34" ht="13.5" customHeight="1">
      <c r="B154" s="3" t="s">
        <v>141</v>
      </c>
      <c r="C154" s="4" t="str">
        <f>B154</f>
        <v>(5998) IUT/ALLOCATIONS</v>
      </c>
      <c r="D154" s="5"/>
      <c r="E154" s="5"/>
      <c r="F154" s="5"/>
      <c r="G154" s="14">
        <f>SUM(W154:AA154)</f>
        <v>0</v>
      </c>
      <c r="H154" s="17"/>
      <c r="I154" s="5"/>
      <c r="J154" s="86"/>
      <c r="K154" s="91"/>
      <c r="L154" s="4"/>
      <c r="M154" s="96"/>
      <c r="N154" s="4"/>
      <c r="O154" s="96"/>
      <c r="P154" s="91"/>
      <c r="Q154" s="91"/>
      <c r="R154" s="91"/>
      <c r="S154" s="91"/>
      <c r="T154" s="91"/>
      <c r="U154" s="91"/>
      <c r="V154" s="91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</row>
    <row r="155" spans="2:34" ht="13.5" customHeight="1">
      <c r="B155" s="3" t="s">
        <v>142</v>
      </c>
      <c r="C155" s="4" t="str">
        <f>B155</f>
        <v>(5600) TAXES/INCOME</v>
      </c>
      <c r="D155" s="5"/>
      <c r="E155" s="5"/>
      <c r="F155" s="5"/>
      <c r="G155" s="14">
        <f>SUM(W155:AA155)</f>
        <v>0</v>
      </c>
      <c r="H155" s="17"/>
      <c r="I155" s="5"/>
      <c r="J155" s="86"/>
      <c r="K155" s="91"/>
      <c r="L155" s="4"/>
      <c r="M155" s="96"/>
      <c r="N155" s="4"/>
      <c r="O155" s="96"/>
      <c r="P155" s="91"/>
      <c r="Q155" s="91"/>
      <c r="R155" s="91"/>
      <c r="S155" s="91"/>
      <c r="T155" s="91"/>
      <c r="U155" s="91"/>
      <c r="V155" s="91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</row>
    <row r="156" spans="2:34" ht="13.5" customHeight="1">
      <c r="B156" s="7" t="s">
        <v>143</v>
      </c>
      <c r="C156" s="7" t="str">
        <f>B156</f>
        <v>(TEI) Total Expenses plus Taxes/Income</v>
      </c>
      <c r="D156" s="22">
        <v>3270.9499999999998</v>
      </c>
      <c r="E156" s="22">
        <v>1305.8699999999999</v>
      </c>
      <c r="F156" s="22">
        <v>4777.5299999999997</v>
      </c>
      <c r="G156" s="32">
        <f>SUM(W156:AA156)</f>
        <v>677</v>
      </c>
      <c r="H156" s="24">
        <v>2225</v>
      </c>
      <c r="I156" s="25">
        <v>3600</v>
      </c>
      <c r="J156" s="26">
        <v>3700</v>
      </c>
      <c r="K156" s="27">
        <v>0</v>
      </c>
      <c r="L156" s="27">
        <v>500</v>
      </c>
      <c r="M156" s="27">
        <v>0</v>
      </c>
      <c r="N156" s="27">
        <v>1000</v>
      </c>
      <c r="O156" s="27">
        <v>500</v>
      </c>
      <c r="P156" s="27">
        <v>0</v>
      </c>
      <c r="Q156" s="27">
        <v>100</v>
      </c>
      <c r="R156" s="27">
        <v>0</v>
      </c>
      <c r="S156" s="27">
        <v>1000</v>
      </c>
      <c r="T156" s="22">
        <v>500</v>
      </c>
      <c r="U156" s="25">
        <v>100</v>
      </c>
      <c r="V156" s="27">
        <v>0</v>
      </c>
      <c r="W156" s="21"/>
      <c r="X156" s="21"/>
      <c r="Y156" s="21"/>
      <c r="Z156" s="21">
        <v>677</v>
      </c>
      <c r="AA156" s="21"/>
      <c r="AB156" s="21">
        <v>30</v>
      </c>
      <c r="AC156" s="21"/>
      <c r="AD156" s="21"/>
      <c r="AE156" s="21"/>
      <c r="AF156" s="21">
        <v>697.74000000000001</v>
      </c>
      <c r="AG156" s="21">
        <v>-98.870000000000005</v>
      </c>
      <c r="AH156" s="21"/>
    </row>
    <row r="157" spans="2:34" ht="13.5" customHeight="1">
      <c r="B157" s="3"/>
      <c r="D157" s="33"/>
      <c r="E157" s="33"/>
      <c r="F157" s="33"/>
      <c r="G157" s="34"/>
      <c r="H157" s="34"/>
      <c r="I157" s="33"/>
      <c r="J157" s="35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2:34" ht="13.5" customHeight="1">
      <c r="B158" s="7"/>
      <c r="C158" s="7" t="s">
        <v>175</v>
      </c>
      <c r="D158" s="36">
        <f>D47-D156</f>
        <v>-3270.9499999999998</v>
      </c>
      <c r="E158" s="36">
        <f>E47-E156</f>
        <v>-1305.8699999999999</v>
      </c>
      <c r="F158" s="36">
        <f>F47-F156</f>
        <v>-4777.5299999999997</v>
      </c>
      <c r="G158" s="37">
        <f>G47-G156</f>
        <v>-677</v>
      </c>
      <c r="H158" s="38">
        <f>H47-H156</f>
        <v>-2225</v>
      </c>
      <c r="I158" s="39">
        <f>I47-I156</f>
        <v>-3600</v>
      </c>
      <c r="J158" s="40">
        <f>J47-J156</f>
        <v>-3700</v>
      </c>
      <c r="K158" s="41">
        <f>K47-K156</f>
        <v>0</v>
      </c>
      <c r="L158" s="41">
        <f>L47-L156</f>
        <v>-500</v>
      </c>
      <c r="M158" s="41">
        <f>M47-M156</f>
        <v>0</v>
      </c>
      <c r="N158" s="41">
        <f>N47-N156</f>
        <v>-1000</v>
      </c>
      <c r="O158" s="41">
        <f>O47-O156</f>
        <v>-500</v>
      </c>
      <c r="P158" s="41">
        <f>P47-P156</f>
        <v>0</v>
      </c>
      <c r="Q158" s="41">
        <f>Q47-Q156</f>
        <v>-100</v>
      </c>
      <c r="R158" s="41">
        <f>R47-R156</f>
        <v>0</v>
      </c>
      <c r="S158" s="41">
        <f>S47-S156</f>
        <v>-1000</v>
      </c>
      <c r="T158" s="36">
        <f>T47-T156</f>
        <v>-500</v>
      </c>
      <c r="U158" s="39">
        <f>U47-U156</f>
        <v>-100</v>
      </c>
      <c r="V158" s="41">
        <f>V47-V156</f>
        <v>0</v>
      </c>
    </row>
    <row r="159" spans="2:34" ht="13.5" customHeight="1"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2:34" ht="13.5" customHeight="1">
      <c r="B160" s="3" t="s">
        <v>144</v>
      </c>
      <c r="C160" s="42" t="str">
        <f>B160</f>
        <v>(3000) BEGINNING NET ASSETS</v>
      </c>
      <c r="D160" s="43"/>
      <c r="E160" s="43"/>
      <c r="F160" s="43"/>
      <c r="G160" s="43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</row>
    <row r="161" spans="2:34" ht="13.5" customHeight="1">
      <c r="B161" s="3" t="s">
        <v>145</v>
      </c>
      <c r="C161" s="42" t="str">
        <f>B161</f>
        <v>(5900) Transfer To Endowment</v>
      </c>
      <c r="D161" s="43"/>
      <c r="E161" s="43"/>
      <c r="F161" s="43"/>
      <c r="G161" s="43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</row>
    <row r="162" spans="8:22" ht="13.5" customHeight="1">
      <c r="H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</row>
    <row r="163" spans="8:22" ht="13.5" customHeight="1">
      <c r="H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</row>
    <row r="164" spans="8:22" ht="13.5" customHeight="1">
      <c r="H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</row>
    <row r="165" spans="8:22" ht="14.25" customHeight="1">
      <c r="H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</row>
  </sheetData>
  <sheetProtection formatColumns="0"/>
  <mergeCells count="3">
    <mergeCell ref="D4:O4"/>
    <mergeCell ref="D5:T5"/>
    <mergeCell ref="D6:R6"/>
  </mergeCells>
  <conditionalFormatting sqref="D10">
    <cfRule type="cellIs" priority="1" dxfId="0" operator="greaterThan">
      <formula>1000</formula>
    </cfRule>
  </conditionalFormatting>
  <conditionalFormatting sqref="E10">
    <cfRule type="cellIs" priority="2" dxfId="0" operator="greaterThan">
      <formula>1000</formula>
    </cfRule>
  </conditionalFormatting>
  <conditionalFormatting sqref="F10">
    <cfRule type="cellIs" priority="3" dxfId="0" operator="greaterThan">
      <formula>1000</formula>
    </cfRule>
  </conditionalFormatting>
  <conditionalFormatting sqref="G10">
    <cfRule type="cellIs" priority="4" dxfId="0" operator="greaterThan">
      <formula>1000</formula>
    </cfRule>
  </conditionalFormatting>
  <conditionalFormatting sqref="H10">
    <cfRule type="cellIs" priority="5" dxfId="0" operator="greaterThan">
      <formula>1000</formula>
    </cfRule>
  </conditionalFormatting>
  <conditionalFormatting sqref="I10">
    <cfRule type="cellIs" priority="6" dxfId="0" operator="greaterThan">
      <formula>1000</formula>
    </cfRule>
  </conditionalFormatting>
  <conditionalFormatting sqref="J10">
    <cfRule type="cellIs" priority="7" dxfId="0" operator="greaterThan">
      <formula>1000</formula>
    </cfRule>
  </conditionalFormatting>
  <conditionalFormatting sqref="K10">
    <cfRule type="cellIs" priority="8" dxfId="0" operator="greaterThan">
      <formula>1000</formula>
    </cfRule>
  </conditionalFormatting>
  <conditionalFormatting sqref="L10">
    <cfRule type="cellIs" priority="9" dxfId="0" operator="greaterThan">
      <formula>1000</formula>
    </cfRule>
  </conditionalFormatting>
  <conditionalFormatting sqref="M10">
    <cfRule type="cellIs" priority="10" dxfId="0" operator="greaterThan">
      <formula>1000</formula>
    </cfRule>
  </conditionalFormatting>
  <conditionalFormatting sqref="N10">
    <cfRule type="cellIs" priority="11" dxfId="0" operator="greaterThan">
      <formula>1000</formula>
    </cfRule>
  </conditionalFormatting>
  <conditionalFormatting sqref="O10">
    <cfRule type="cellIs" priority="12" dxfId="0" operator="greaterThan">
      <formula>1000</formula>
    </cfRule>
  </conditionalFormatting>
  <conditionalFormatting sqref="P10">
    <cfRule type="cellIs" priority="13" dxfId="0" operator="greaterThan">
      <formula>1000</formula>
    </cfRule>
  </conditionalFormatting>
  <conditionalFormatting sqref="Q10">
    <cfRule type="cellIs" priority="14" dxfId="0" operator="greaterThan">
      <formula>1000</formula>
    </cfRule>
  </conditionalFormatting>
  <conditionalFormatting sqref="R10">
    <cfRule type="cellIs" priority="15" dxfId="0" operator="greaterThan">
      <formula>1000</formula>
    </cfRule>
  </conditionalFormatting>
  <conditionalFormatting sqref="S10">
    <cfRule type="cellIs" priority="16" dxfId="0" operator="greaterThan">
      <formula>1000</formula>
    </cfRule>
  </conditionalFormatting>
  <conditionalFormatting sqref="T10">
    <cfRule type="cellIs" priority="17" dxfId="0" operator="greaterThan">
      <formula>1000</formula>
    </cfRule>
  </conditionalFormatting>
  <conditionalFormatting sqref="U10">
    <cfRule type="cellIs" priority="18" dxfId="0" operator="greaterThan">
      <formula>1000</formula>
    </cfRule>
  </conditionalFormatting>
  <conditionalFormatting sqref="V10">
    <cfRule type="cellIs" priority="19" dxfId="0" operator="greaterThan">
      <formula>1000</formula>
    </cfRule>
  </conditionalFormatting>
  <conditionalFormatting sqref="D10">
    <cfRule type="cellIs" priority="20" dxfId="0" operator="greaterThan">
      <formula>1000</formula>
    </cfRule>
  </conditionalFormatting>
  <conditionalFormatting sqref="E10">
    <cfRule type="cellIs" priority="21" dxfId="0" operator="greaterThan">
      <formula>1000</formula>
    </cfRule>
  </conditionalFormatting>
  <conditionalFormatting sqref="F10">
    <cfRule type="cellIs" priority="22" dxfId="0" operator="greaterThan">
      <formula>1000</formula>
    </cfRule>
  </conditionalFormatting>
  <conditionalFormatting sqref="G10">
    <cfRule type="cellIs" priority="23" dxfId="0" operator="greaterThan">
      <formula>1000</formula>
    </cfRule>
  </conditionalFormatting>
  <conditionalFormatting sqref="H10">
    <cfRule type="cellIs" priority="24" dxfId="0" operator="greaterThan">
      <formula>1000</formula>
    </cfRule>
  </conditionalFormatting>
  <conditionalFormatting sqref="I10">
    <cfRule type="cellIs" priority="25" dxfId="0" operator="greaterThan">
      <formula>1000</formula>
    </cfRule>
  </conditionalFormatting>
  <conditionalFormatting sqref="J10">
    <cfRule type="cellIs" priority="26" dxfId="0" operator="greaterThan">
      <formula>1000</formula>
    </cfRule>
  </conditionalFormatting>
  <conditionalFormatting sqref="K10">
    <cfRule type="cellIs" priority="27" dxfId="0" operator="greaterThan">
      <formula>1000</formula>
    </cfRule>
  </conditionalFormatting>
  <conditionalFormatting sqref="L10">
    <cfRule type="cellIs" priority="28" dxfId="0" operator="greaterThan">
      <formula>1000</formula>
    </cfRule>
  </conditionalFormatting>
  <conditionalFormatting sqref="M10">
    <cfRule type="cellIs" priority="29" dxfId="0" operator="greaterThan">
      <formula>1000</formula>
    </cfRule>
  </conditionalFormatting>
  <conditionalFormatting sqref="N10">
    <cfRule type="cellIs" priority="30" dxfId="0" operator="greaterThan">
      <formula>1000</formula>
    </cfRule>
  </conditionalFormatting>
  <conditionalFormatting sqref="O10">
    <cfRule type="cellIs" priority="31" dxfId="0" operator="greaterThan">
      <formula>1000</formula>
    </cfRule>
  </conditionalFormatting>
  <conditionalFormatting sqref="P10">
    <cfRule type="cellIs" priority="32" dxfId="0" operator="greaterThan">
      <formula>1000</formula>
    </cfRule>
  </conditionalFormatting>
  <conditionalFormatting sqref="Q10">
    <cfRule type="cellIs" priority="33" dxfId="0" operator="greaterThan">
      <formula>1000</formula>
    </cfRule>
  </conditionalFormatting>
  <conditionalFormatting sqref="R10">
    <cfRule type="cellIs" priority="34" dxfId="0" operator="greaterThan">
      <formula>1000</formula>
    </cfRule>
  </conditionalFormatting>
  <conditionalFormatting sqref="S10">
    <cfRule type="cellIs" priority="35" dxfId="0" operator="greaterThan">
      <formula>1000</formula>
    </cfRule>
  </conditionalFormatting>
  <conditionalFormatting sqref="T10">
    <cfRule type="cellIs" priority="36" dxfId="0" operator="greaterThan">
      <formula>1000</formula>
    </cfRule>
  </conditionalFormatting>
  <conditionalFormatting sqref="U10">
    <cfRule type="cellIs" priority="37" dxfId="0" operator="greaterThan">
      <formula>1000</formula>
    </cfRule>
  </conditionalFormatting>
  <conditionalFormatting sqref="V10">
    <cfRule type="cellIs" priority="38" dxfId="0" operator="greaterThan">
      <formula>1000</formula>
    </cfRule>
  </conditionalFormatting>
  <conditionalFormatting sqref="D10">
    <cfRule type="cellIs" priority="39" dxfId="0" operator="greaterThan">
      <formula>1000</formula>
    </cfRule>
  </conditionalFormatting>
  <conditionalFormatting sqref="E10">
    <cfRule type="cellIs" priority="40" dxfId="0" operator="greaterThan">
      <formula>1000</formula>
    </cfRule>
  </conditionalFormatting>
  <conditionalFormatting sqref="F10">
    <cfRule type="cellIs" priority="41" dxfId="0" operator="greaterThan">
      <formula>1000</formula>
    </cfRule>
  </conditionalFormatting>
  <conditionalFormatting sqref="G10">
    <cfRule type="cellIs" priority="42" dxfId="0" operator="greaterThan">
      <formula>1000</formula>
    </cfRule>
  </conditionalFormatting>
  <conditionalFormatting sqref="H10">
    <cfRule type="cellIs" priority="43" dxfId="0" operator="greaterThan">
      <formula>1000</formula>
    </cfRule>
  </conditionalFormatting>
  <conditionalFormatting sqref="I10">
    <cfRule type="cellIs" priority="44" dxfId="0" operator="greaterThan">
      <formula>1000</formula>
    </cfRule>
  </conditionalFormatting>
  <conditionalFormatting sqref="J10">
    <cfRule type="cellIs" priority="45" dxfId="0" operator="greaterThan">
      <formula>1000</formula>
    </cfRule>
  </conditionalFormatting>
  <conditionalFormatting sqref="K10">
    <cfRule type="cellIs" priority="46" dxfId="0" operator="greaterThan">
      <formula>1000</formula>
    </cfRule>
  </conditionalFormatting>
  <conditionalFormatting sqref="L10">
    <cfRule type="cellIs" priority="47" dxfId="0" operator="greaterThan">
      <formula>1000</formula>
    </cfRule>
  </conditionalFormatting>
  <conditionalFormatting sqref="M10">
    <cfRule type="cellIs" priority="48" dxfId="0" operator="greaterThan">
      <formula>1000</formula>
    </cfRule>
  </conditionalFormatting>
  <conditionalFormatting sqref="N10">
    <cfRule type="cellIs" priority="49" dxfId="0" operator="greaterThan">
      <formula>1000</formula>
    </cfRule>
  </conditionalFormatting>
  <conditionalFormatting sqref="O10">
    <cfRule type="cellIs" priority="50" dxfId="0" operator="greaterThan">
      <formula>1000</formula>
    </cfRule>
  </conditionalFormatting>
  <conditionalFormatting sqref="P10">
    <cfRule type="cellIs" priority="51" dxfId="0" operator="greaterThan">
      <formula>1000</formula>
    </cfRule>
  </conditionalFormatting>
  <conditionalFormatting sqref="Q10">
    <cfRule type="cellIs" priority="52" dxfId="0" operator="greaterThan">
      <formula>1000</formula>
    </cfRule>
  </conditionalFormatting>
  <conditionalFormatting sqref="R10">
    <cfRule type="cellIs" priority="53" dxfId="0" operator="greaterThan">
      <formula>1000</formula>
    </cfRule>
  </conditionalFormatting>
  <conditionalFormatting sqref="S10">
    <cfRule type="cellIs" priority="54" dxfId="0" operator="greaterThan">
      <formula>1000</formula>
    </cfRule>
  </conditionalFormatting>
  <conditionalFormatting sqref="T10">
    <cfRule type="cellIs" priority="55" dxfId="0" operator="greaterThan">
      <formula>1000</formula>
    </cfRule>
  </conditionalFormatting>
  <conditionalFormatting sqref="U10">
    <cfRule type="cellIs" priority="56" dxfId="0" operator="greaterThan">
      <formula>1000</formula>
    </cfRule>
  </conditionalFormatting>
  <conditionalFormatting sqref="V10">
    <cfRule type="cellIs" priority="57" dxfId="0" operator="greaterThan">
      <formula>1000</formula>
    </cfRule>
  </conditionalFormatting>
  <conditionalFormatting sqref="D10">
    <cfRule type="cellIs" priority="58" dxfId="0" operator="greaterThan">
      <formula>1000</formula>
    </cfRule>
  </conditionalFormatting>
  <conditionalFormatting sqref="E10">
    <cfRule type="cellIs" priority="59" dxfId="0" operator="greaterThan">
      <formula>1000</formula>
    </cfRule>
  </conditionalFormatting>
  <conditionalFormatting sqref="F10">
    <cfRule type="cellIs" priority="60" dxfId="0" operator="greaterThan">
      <formula>1000</formula>
    </cfRule>
  </conditionalFormatting>
  <conditionalFormatting sqref="G10">
    <cfRule type="cellIs" priority="61" dxfId="0" operator="greaterThan">
      <formula>1000</formula>
    </cfRule>
  </conditionalFormatting>
  <conditionalFormatting sqref="H10">
    <cfRule type="cellIs" priority="62" dxfId="0" operator="greaterThan">
      <formula>1000</formula>
    </cfRule>
  </conditionalFormatting>
  <conditionalFormatting sqref="I10">
    <cfRule type="cellIs" priority="63" dxfId="0" operator="greaterThan">
      <formula>1000</formula>
    </cfRule>
  </conditionalFormatting>
  <conditionalFormatting sqref="J10">
    <cfRule type="cellIs" priority="64" dxfId="0" operator="greaterThan">
      <formula>1000</formula>
    </cfRule>
  </conditionalFormatting>
  <conditionalFormatting sqref="K10">
    <cfRule type="cellIs" priority="65" dxfId="0" operator="greaterThan">
      <formula>1000</formula>
    </cfRule>
  </conditionalFormatting>
  <conditionalFormatting sqref="L10">
    <cfRule type="cellIs" priority="66" dxfId="0" operator="greaterThan">
      <formula>1000</formula>
    </cfRule>
  </conditionalFormatting>
  <conditionalFormatting sqref="M10">
    <cfRule type="cellIs" priority="67" dxfId="0" operator="greaterThan">
      <formula>1000</formula>
    </cfRule>
  </conditionalFormatting>
  <conditionalFormatting sqref="N10">
    <cfRule type="cellIs" priority="68" dxfId="0" operator="greaterThan">
      <formula>1000</formula>
    </cfRule>
  </conditionalFormatting>
  <conditionalFormatting sqref="O10">
    <cfRule type="cellIs" priority="69" dxfId="0" operator="greaterThan">
      <formula>1000</formula>
    </cfRule>
  </conditionalFormatting>
  <conditionalFormatting sqref="P10">
    <cfRule type="cellIs" priority="70" dxfId="0" operator="greaterThan">
      <formula>1000</formula>
    </cfRule>
  </conditionalFormatting>
  <conditionalFormatting sqref="Q10">
    <cfRule type="cellIs" priority="71" dxfId="0" operator="greaterThan">
      <formula>1000</formula>
    </cfRule>
  </conditionalFormatting>
  <conditionalFormatting sqref="R10">
    <cfRule type="cellIs" priority="72" dxfId="0" operator="greaterThan">
      <formula>1000</formula>
    </cfRule>
  </conditionalFormatting>
  <conditionalFormatting sqref="S10">
    <cfRule type="cellIs" priority="73" dxfId="0" operator="greaterThan">
      <formula>1000</formula>
    </cfRule>
  </conditionalFormatting>
  <conditionalFormatting sqref="T10">
    <cfRule type="cellIs" priority="74" dxfId="0" operator="greaterThan">
      <formula>1000</formula>
    </cfRule>
  </conditionalFormatting>
  <conditionalFormatting sqref="U10">
    <cfRule type="cellIs" priority="75" dxfId="0" operator="greaterThan">
      <formula>1000</formula>
    </cfRule>
  </conditionalFormatting>
  <conditionalFormatting sqref="V10">
    <cfRule type="cellIs" priority="76" dxfId="0" operator="greaterThan">
      <formula>1000</formula>
    </cfRule>
  </conditionalFormatting>
  <printOptions gridLines="1" horizontalCentered="1"/>
  <pageMargins left="0" right="0" top="1" bottom="1" header="0.5" footer="0.5"/>
  <pageSetup fitToHeight="10" orientation="landscape" pageOrder="overThenDown" paperSize="1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5"/>
  <sheetViews>
    <sheetView workbookViewId="0" topLeftCell="A1">
      <pane xSplit="3" ySplit="10" topLeftCell="D11" activePane="bottomRight" state="frozen"/>
      <selection pane="topLeft" activeCell="A1" sqref="A1"/>
      <selection pane="bottomLeft" activeCell="A11" sqref="A11"/>
      <selection pane="topRight" activeCell="D1" sqref="D1"/>
      <selection pane="bottomRight" activeCell="D11" sqref="D11"/>
    </sheetView>
  </sheetViews>
  <sheetFormatPr defaultColWidth="10.0042857142857" defaultRowHeight="13.5" customHeight="1"/>
  <cols>
    <col min="1" max="1" width="9.28571428571429" style="3" customWidth="1"/>
    <col min="2" max="2" width="9.14285714285714" style="3" hidden="1" customWidth="1"/>
    <col min="3" max="3" width="45.7142857142857" style="3" customWidth="1"/>
    <col min="4" max="4" width="12.8571428571429" style="3" customWidth="1"/>
    <col min="5" max="5" width="13.7142857142857" style="3" customWidth="1"/>
    <col min="6" max="6" width="14" style="3" customWidth="1"/>
    <col min="7" max="8" width="9.14285714285714" style="3" hidden="1" customWidth="1"/>
    <col min="9" max="9" width="13.1428571428571" style="3" customWidth="1"/>
    <col min="10" max="10" width="17.8571428571429" style="3" customWidth="1"/>
    <col min="11" max="11" width="18.7142857142857" style="3" customWidth="1"/>
    <col min="12" max="17" width="15.8571428571429" style="3" customWidth="1"/>
    <col min="18" max="18" width="14.1428571428571" style="3" customWidth="1"/>
    <col min="19" max="19" width="14.2857142857143" style="3" customWidth="1"/>
    <col min="20" max="20" width="13.1428571428571" style="3" customWidth="1"/>
    <col min="21" max="21" width="14.7142857142857" style="3" customWidth="1"/>
    <col min="22" max="22" width="15" style="3" customWidth="1"/>
    <col min="23" max="34" width="9.14285714285714" style="3" hidden="1" customWidth="1"/>
    <col min="35" max="36" width="9.28571428571429" style="3" customWidth="1"/>
    <col min="37" max="16384" width="9.14285714285714" style="2" customWidth="1"/>
  </cols>
  <sheetData>
    <row r="1" spans="8:22" ht="12.75" customHeight="1">
      <c r="H1" s="45"/>
      <c r="J1" s="54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3:35" ht="27" customHeight="1">
      <c r="C2" s="46" t="s">
        <v>176</v>
      </c>
      <c r="D2" s="48"/>
      <c r="E2" s="48"/>
      <c r="F2" s="48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5" t="s">
        <v>187</v>
      </c>
    </row>
    <row r="3" spans="3:22" ht="28.5" customHeight="1">
      <c r="C3" s="47" t="str">
        <f>"Fiscal Year "&amp;J7</f>
        <v>Fiscal Year 2020 Budget</v>
      </c>
      <c r="D3" s="49"/>
      <c r="E3" s="53"/>
      <c r="F3" s="53"/>
      <c r="G3" s="53"/>
      <c r="H3" s="53"/>
      <c r="J3" s="54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3:35" ht="14.25" customHeight="1">
      <c r="C4" s="48" t="s">
        <v>177</v>
      </c>
      <c r="D4" s="50" t="s">
        <v>180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4"/>
      <c r="Q4" s="54"/>
      <c r="R4" s="54"/>
      <c r="S4" s="54"/>
      <c r="T4" s="54"/>
      <c r="U4" s="45"/>
      <c r="V4" s="45"/>
      <c r="AI4" s="45" t="s">
        <v>221</v>
      </c>
    </row>
    <row r="5" spans="3:22" ht="14.25" customHeight="1">
      <c r="C5" s="48" t="s">
        <v>222</v>
      </c>
      <c r="D5" s="65" t="s">
        <v>181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45"/>
      <c r="V5" s="45"/>
    </row>
    <row r="6" spans="4:22" ht="12.75" customHeight="1">
      <c r="D6" s="58" t="s">
        <v>201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4"/>
      <c r="T6" s="54"/>
      <c r="U6" s="45"/>
      <c r="V6" s="45"/>
    </row>
    <row r="7" spans="1:36" ht="35.25" customHeight="1">
      <c r="A7" s="44"/>
      <c r="B7" s="45"/>
      <c r="C7" s="44" t="s">
        <v>179</v>
      </c>
      <c r="D7" s="66" t="s">
        <v>182</v>
      </c>
      <c r="E7" s="66" t="s">
        <v>183</v>
      </c>
      <c r="F7" s="66" t="s">
        <v>184</v>
      </c>
      <c r="G7" s="71" t="s">
        <v>185</v>
      </c>
      <c r="H7" s="56" t="s">
        <v>186</v>
      </c>
      <c r="I7" s="66" t="str">
        <f>I9&amp;" "&amp;"Budget"</f>
        <v>2019 Budget</v>
      </c>
      <c r="J7" s="84" t="str">
        <f>J9&amp;" "&amp;$J$8</f>
        <v>2020 Budget</v>
      </c>
      <c r="K7" s="90" t="str">
        <f>K9&amp;" "&amp;$J$8</f>
        <v>September 2019 Budget</v>
      </c>
      <c r="L7" s="90" t="str">
        <f>L9&amp;" "&amp;$J$8</f>
        <v>October 2019 Budget</v>
      </c>
      <c r="M7" s="90" t="str">
        <f>M9&amp;" "&amp;$J$8</f>
        <v>November 2019 Budget</v>
      </c>
      <c r="N7" s="90" t="str">
        <f>N9&amp;" "&amp;$J$8</f>
        <v>December 2019 Budget</v>
      </c>
      <c r="O7" s="90" t="str">
        <f>O9&amp;" "&amp;$J$8</f>
        <v>January 2020 Budget</v>
      </c>
      <c r="P7" s="90" t="str">
        <f>P9&amp;" "&amp;$J$8</f>
        <v>February 2020 Budget</v>
      </c>
      <c r="Q7" s="90" t="str">
        <f>Q9&amp;" "&amp;$J$8</f>
        <v>March 2020 Budget</v>
      </c>
      <c r="R7" s="90" t="str">
        <f>R9&amp;" "&amp;$J$8</f>
        <v>April 2020 Budget</v>
      </c>
      <c r="S7" s="90" t="str">
        <f>S9&amp;" "&amp;$J$8</f>
        <v>May 2020 Budget</v>
      </c>
      <c r="T7" s="90" t="str">
        <f>T9&amp;" "&amp;$J$8</f>
        <v>June 2020 Budget</v>
      </c>
      <c r="U7" s="90" t="str">
        <f>U9&amp;" "&amp;$J$8</f>
        <v>July 2020 Budget</v>
      </c>
      <c r="V7" s="90" t="str">
        <f>V9&amp;" "&amp;$J$8</f>
        <v>August 2020 Budget</v>
      </c>
      <c r="W7" s="61" t="s">
        <v>189</v>
      </c>
      <c r="X7" s="61" t="s">
        <v>190</v>
      </c>
      <c r="Y7" s="61" t="s">
        <v>191</v>
      </c>
      <c r="Z7" s="61" t="s">
        <v>192</v>
      </c>
      <c r="AA7" s="61" t="s">
        <v>193</v>
      </c>
      <c r="AB7" s="61" t="s">
        <v>194</v>
      </c>
      <c r="AC7" s="61" t="s">
        <v>195</v>
      </c>
      <c r="AD7" s="61" t="s">
        <v>196</v>
      </c>
      <c r="AE7" s="61" t="s">
        <v>197</v>
      </c>
      <c r="AF7" s="61" t="s">
        <v>198</v>
      </c>
      <c r="AG7" s="61" t="s">
        <v>199</v>
      </c>
      <c r="AH7" s="61" t="s">
        <v>200</v>
      </c>
      <c r="AI7" s="44"/>
      <c r="AJ7" s="44"/>
    </row>
    <row r="8" spans="1:36" ht="13.5" hidden="1">
      <c r="A8" s="44"/>
      <c r="B8" s="44"/>
      <c r="C8" s="9"/>
      <c r="D8" s="67" t="s">
        <v>146</v>
      </c>
      <c r="E8" s="67" t="s">
        <v>146</v>
      </c>
      <c r="F8" s="67" t="s">
        <v>146</v>
      </c>
      <c r="G8" s="72" t="s">
        <v>146</v>
      </c>
      <c r="H8" s="79" t="s">
        <v>147</v>
      </c>
      <c r="I8" s="67" t="s">
        <v>148</v>
      </c>
      <c r="J8" s="85" t="s">
        <v>148</v>
      </c>
      <c r="K8" s="67" t="s">
        <v>148</v>
      </c>
      <c r="L8" s="67" t="s">
        <v>148</v>
      </c>
      <c r="M8" s="67" t="s">
        <v>148</v>
      </c>
      <c r="N8" s="67" t="s">
        <v>148</v>
      </c>
      <c r="O8" s="67" t="s">
        <v>148</v>
      </c>
      <c r="P8" s="67" t="s">
        <v>148</v>
      </c>
      <c r="Q8" s="67" t="s">
        <v>148</v>
      </c>
      <c r="R8" s="67" t="s">
        <v>148</v>
      </c>
      <c r="S8" s="67" t="s">
        <v>148</v>
      </c>
      <c r="T8" s="67" t="s">
        <v>148</v>
      </c>
      <c r="U8" s="67" t="s">
        <v>148</v>
      </c>
      <c r="V8" s="67" t="s">
        <v>148</v>
      </c>
      <c r="W8" s="3" t="s">
        <v>146</v>
      </c>
      <c r="X8" s="3" t="s">
        <v>146</v>
      </c>
      <c r="Y8" s="3" t="s">
        <v>146</v>
      </c>
      <c r="Z8" s="3" t="s">
        <v>146</v>
      </c>
      <c r="AA8" s="3" t="s">
        <v>146</v>
      </c>
      <c r="AB8" s="3" t="s">
        <v>146</v>
      </c>
      <c r="AC8" s="3" t="s">
        <v>146</v>
      </c>
      <c r="AD8" s="3" t="s">
        <v>146</v>
      </c>
      <c r="AE8" s="3" t="s">
        <v>146</v>
      </c>
      <c r="AF8" s="3" t="s">
        <v>146</v>
      </c>
      <c r="AG8" s="3" t="s">
        <v>146</v>
      </c>
      <c r="AH8" s="3" t="s">
        <v>146</v>
      </c>
      <c r="AI8" s="44"/>
      <c r="AJ8" s="44"/>
    </row>
    <row r="9" spans="1:36" ht="13.5" hidden="1">
      <c r="A9" s="44"/>
      <c r="B9" s="44"/>
      <c r="C9" s="9"/>
      <c r="D9" s="67">
        <v>2016</v>
      </c>
      <c r="E9" s="67">
        <v>2017</v>
      </c>
      <c r="F9" s="67">
        <v>2018</v>
      </c>
      <c r="G9" s="72">
        <v>1</v>
      </c>
      <c r="H9" s="79">
        <v>2017</v>
      </c>
      <c r="I9" s="67">
        <v>2019</v>
      </c>
      <c r="J9" s="85">
        <v>2020</v>
      </c>
      <c r="K9" s="67" t="s">
        <v>149</v>
      </c>
      <c r="L9" s="67" t="s">
        <v>150</v>
      </c>
      <c r="M9" s="67" t="s">
        <v>151</v>
      </c>
      <c r="N9" s="67" t="s">
        <v>152</v>
      </c>
      <c r="O9" s="67" t="s">
        <v>153</v>
      </c>
      <c r="P9" s="67" t="s">
        <v>154</v>
      </c>
      <c r="Q9" s="67" t="s">
        <v>155</v>
      </c>
      <c r="R9" s="67" t="s">
        <v>156</v>
      </c>
      <c r="S9" s="67" t="s">
        <v>157</v>
      </c>
      <c r="T9" s="67" t="s">
        <v>158</v>
      </c>
      <c r="U9" s="67" t="s">
        <v>159</v>
      </c>
      <c r="V9" s="67" t="s">
        <v>160</v>
      </c>
      <c r="W9" s="3" t="s">
        <v>161</v>
      </c>
      <c r="X9" s="3" t="s">
        <v>162</v>
      </c>
      <c r="Y9" s="3" t="s">
        <v>163</v>
      </c>
      <c r="Z9" s="3" t="s">
        <v>164</v>
      </c>
      <c r="AA9" s="3" t="s">
        <v>165</v>
      </c>
      <c r="AB9" s="3" t="s">
        <v>166</v>
      </c>
      <c r="AC9" s="3" t="s">
        <v>167</v>
      </c>
      <c r="AD9" s="3" t="s">
        <v>168</v>
      </c>
      <c r="AE9" s="3" t="s">
        <v>169</v>
      </c>
      <c r="AF9" s="3" t="s">
        <v>170</v>
      </c>
      <c r="AG9" s="3" t="s">
        <v>171</v>
      </c>
      <c r="AH9" s="3" t="s">
        <v>172</v>
      </c>
      <c r="AI9" s="44"/>
      <c r="AJ9" s="44"/>
    </row>
    <row r="10" spans="2:34" ht="13.5" hidden="1">
      <c r="B10" s="4"/>
      <c r="C10" s="4"/>
      <c r="D10" s="5"/>
      <c r="E10" s="5"/>
      <c r="F10" s="5"/>
      <c r="G10" s="14"/>
      <c r="H10" s="15"/>
      <c r="I10" s="5"/>
      <c r="J10" s="1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34" ht="14.25" customHeight="1">
      <c r="B11" s="4" t="s">
        <v>0</v>
      </c>
      <c r="C11" s="4" t="str">
        <f>B11</f>
        <v>(4000) DUES/PERSONAL</v>
      </c>
      <c r="D11" s="5"/>
      <c r="E11" s="5"/>
      <c r="F11" s="5"/>
      <c r="G11" s="14">
        <f>SUM(W11:AA11)</f>
        <v>0</v>
      </c>
      <c r="H11" s="17"/>
      <c r="I11" s="5"/>
      <c r="J11" s="86"/>
      <c r="K11" s="91"/>
      <c r="L11" s="4"/>
      <c r="M11" s="96"/>
      <c r="N11" s="4"/>
      <c r="O11" s="96"/>
      <c r="P11" s="91"/>
      <c r="Q11" s="91"/>
      <c r="R11" s="91"/>
      <c r="S11" s="91"/>
      <c r="T11" s="91"/>
      <c r="U11" s="91"/>
      <c r="V11" s="91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2:34" ht="14.25" customHeight="1">
      <c r="B12" s="4" t="s">
        <v>1</v>
      </c>
      <c r="C12" s="4" t="str">
        <f>B12</f>
        <v>(4001) DUES/ORGANIZATIONAL</v>
      </c>
      <c r="D12" s="5"/>
      <c r="E12" s="5"/>
      <c r="F12" s="5"/>
      <c r="G12" s="14">
        <f>SUM(W12:AA12)</f>
        <v>0</v>
      </c>
      <c r="H12" s="17"/>
      <c r="I12" s="5"/>
      <c r="J12" s="86"/>
      <c r="K12" s="91"/>
      <c r="L12" s="4"/>
      <c r="M12" s="96"/>
      <c r="N12" s="4"/>
      <c r="O12" s="96"/>
      <c r="P12" s="91"/>
      <c r="Q12" s="91"/>
      <c r="R12" s="91"/>
      <c r="S12" s="91"/>
      <c r="T12" s="91"/>
      <c r="U12" s="91"/>
      <c r="V12" s="9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2:34" ht="14.25" customHeight="1">
      <c r="B13" s="4" t="s">
        <v>2</v>
      </c>
      <c r="C13" s="4" t="str">
        <f>B13</f>
        <v>(4002) DUES/SPECIAL</v>
      </c>
      <c r="D13" s="5"/>
      <c r="E13" s="5"/>
      <c r="F13" s="5"/>
      <c r="G13" s="14">
        <f>SUM(W13:AA13)</f>
        <v>0</v>
      </c>
      <c r="H13" s="17"/>
      <c r="I13" s="5"/>
      <c r="J13" s="86"/>
      <c r="K13" s="91"/>
      <c r="L13" s="4"/>
      <c r="M13" s="96"/>
      <c r="N13" s="4"/>
      <c r="O13" s="96"/>
      <c r="P13" s="91"/>
      <c r="Q13" s="91"/>
      <c r="R13" s="91"/>
      <c r="S13" s="91"/>
      <c r="T13" s="91"/>
      <c r="U13" s="91"/>
      <c r="V13" s="9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2:34" ht="14.25" customHeight="1">
      <c r="B14" s="4" t="s">
        <v>3</v>
      </c>
      <c r="C14" s="4" t="str">
        <f>B14</f>
        <v>(4003) DUES/LIFE MEMBERS-CURRENT</v>
      </c>
      <c r="D14" s="5"/>
      <c r="E14" s="5"/>
      <c r="F14" s="5"/>
      <c r="G14" s="14">
        <f>SUM(W14:AA14)</f>
        <v>0</v>
      </c>
      <c r="H14" s="17"/>
      <c r="I14" s="5"/>
      <c r="J14" s="86"/>
      <c r="K14" s="91"/>
      <c r="L14" s="4"/>
      <c r="M14" s="96"/>
      <c r="N14" s="4"/>
      <c r="O14" s="96"/>
      <c r="P14" s="91"/>
      <c r="Q14" s="91"/>
      <c r="R14" s="91"/>
      <c r="S14" s="91"/>
      <c r="T14" s="91"/>
      <c r="U14" s="91"/>
      <c r="V14" s="9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2:34" ht="14.25" customHeight="1">
      <c r="B15" s="4" t="s">
        <v>4</v>
      </c>
      <c r="C15" s="4" t="str">
        <f>B15</f>
        <v>(4004) DUES/CNTNUNG MBRS &amp; DIV TRFR</v>
      </c>
      <c r="D15" s="5"/>
      <c r="E15" s="5"/>
      <c r="F15" s="5"/>
      <c r="G15" s="14">
        <f>SUM(W15:AA15)</f>
        <v>0</v>
      </c>
      <c r="H15" s="17"/>
      <c r="I15" s="5"/>
      <c r="J15" s="86"/>
      <c r="K15" s="91"/>
      <c r="L15" s="4"/>
      <c r="M15" s="96"/>
      <c r="N15" s="4"/>
      <c r="O15" s="96"/>
      <c r="P15" s="91"/>
      <c r="Q15" s="91"/>
      <c r="R15" s="91"/>
      <c r="S15" s="91"/>
      <c r="T15" s="91"/>
      <c r="U15" s="91"/>
      <c r="V15" s="91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2:34" ht="15" customHeight="1">
      <c r="B16" s="3" t="s">
        <v>5</v>
      </c>
      <c r="C16" s="4" t="str">
        <f>B16</f>
        <v>(4100) SALES/BOOKS</v>
      </c>
      <c r="D16" s="5"/>
      <c r="E16" s="5"/>
      <c r="F16" s="5"/>
      <c r="G16" s="14">
        <f>SUM(W16:AA16)</f>
        <v>0</v>
      </c>
      <c r="H16" s="17"/>
      <c r="I16" s="5"/>
      <c r="J16" s="86"/>
      <c r="K16" s="91"/>
      <c r="L16" s="4"/>
      <c r="M16" s="96"/>
      <c r="N16" s="4"/>
      <c r="O16" s="96"/>
      <c r="P16" s="91"/>
      <c r="Q16" s="91"/>
      <c r="R16" s="91"/>
      <c r="S16" s="91"/>
      <c r="T16" s="91"/>
      <c r="U16" s="91"/>
      <c r="V16" s="91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2:34" ht="13.5" hidden="1">
      <c r="B17" s="3" t="s">
        <v>6</v>
      </c>
      <c r="C17" s="4" t="str">
        <f>B17</f>
        <v>(4600) ASSETS RELEASED FROM RESTRICTION</v>
      </c>
      <c r="D17" s="5"/>
      <c r="E17" s="5"/>
      <c r="F17" s="5"/>
      <c r="G17" s="14">
        <f>SUM(W17:AA17)</f>
        <v>0</v>
      </c>
      <c r="H17" s="17"/>
      <c r="I17" s="5"/>
      <c r="J17" s="86"/>
      <c r="K17" s="91"/>
      <c r="L17" s="4"/>
      <c r="M17" s="96"/>
      <c r="N17" s="4"/>
      <c r="O17" s="96"/>
      <c r="P17" s="91"/>
      <c r="Q17" s="91"/>
      <c r="R17" s="91"/>
      <c r="S17" s="91"/>
      <c r="T17" s="91"/>
      <c r="U17" s="91"/>
      <c r="V17" s="91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2:34" ht="14.25" customHeight="1">
      <c r="B18" s="3" t="s">
        <v>7</v>
      </c>
      <c r="C18" s="4" t="str">
        <f>B18</f>
        <v>(4601) RETURNS/CREDITS</v>
      </c>
      <c r="D18" s="5"/>
      <c r="E18" s="5"/>
      <c r="F18" s="5"/>
      <c r="G18" s="14">
        <f>SUM(W18:AA18)</f>
        <v>0</v>
      </c>
      <c r="H18" s="17"/>
      <c r="I18" s="5"/>
      <c r="J18" s="86"/>
      <c r="K18" s="91"/>
      <c r="L18" s="4"/>
      <c r="M18" s="96"/>
      <c r="N18" s="4"/>
      <c r="O18" s="96"/>
      <c r="P18" s="91"/>
      <c r="Q18" s="91"/>
      <c r="R18" s="91"/>
      <c r="S18" s="91"/>
      <c r="T18" s="91"/>
      <c r="U18" s="91"/>
      <c r="V18" s="91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2:34" ht="15" customHeight="1">
      <c r="B19" s="3" t="s">
        <v>8</v>
      </c>
      <c r="C19" s="4" t="str">
        <f>B19</f>
        <v>(4602) SALES/BOOKS-DISCOUNT</v>
      </c>
      <c r="D19" s="5"/>
      <c r="E19" s="5"/>
      <c r="F19" s="5"/>
      <c r="G19" s="14">
        <f>SUM(W19:AA19)</f>
        <v>0</v>
      </c>
      <c r="H19" s="17"/>
      <c r="I19" s="5"/>
      <c r="J19" s="86"/>
      <c r="K19" s="91"/>
      <c r="L19" s="4"/>
      <c r="M19" s="96"/>
      <c r="N19" s="4"/>
      <c r="O19" s="96"/>
      <c r="P19" s="91"/>
      <c r="Q19" s="91"/>
      <c r="R19" s="91"/>
      <c r="S19" s="91"/>
      <c r="T19" s="91"/>
      <c r="U19" s="91"/>
      <c r="V19" s="9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2:34" ht="15" customHeight="1">
      <c r="B20" s="4" t="s">
        <v>9</v>
      </c>
      <c r="C20" s="4" t="str">
        <f>B20</f>
        <v>(4101) SALES/PAMPHLETS</v>
      </c>
      <c r="D20" s="5"/>
      <c r="E20" s="5"/>
      <c r="F20" s="5"/>
      <c r="G20" s="14">
        <f>SUM(W20:AA20)</f>
        <v>0</v>
      </c>
      <c r="H20" s="17"/>
      <c r="I20" s="5"/>
      <c r="J20" s="86"/>
      <c r="K20" s="91"/>
      <c r="L20" s="4"/>
      <c r="M20" s="96"/>
      <c r="N20" s="4"/>
      <c r="O20" s="96"/>
      <c r="P20" s="91"/>
      <c r="Q20" s="91"/>
      <c r="R20" s="91"/>
      <c r="S20" s="91"/>
      <c r="T20" s="91"/>
      <c r="U20" s="91"/>
      <c r="V20" s="9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2:34" ht="15" customHeight="1">
      <c r="B21" s="4" t="s">
        <v>10</v>
      </c>
      <c r="C21" s="4" t="str">
        <f>B21</f>
        <v>(4102) SALES - AUDIOVISUAL</v>
      </c>
      <c r="D21" s="5"/>
      <c r="E21" s="5"/>
      <c r="F21" s="5"/>
      <c r="G21" s="14">
        <f>SUM(W21:AA21)</f>
        <v>0</v>
      </c>
      <c r="H21" s="17"/>
      <c r="I21" s="5"/>
      <c r="J21" s="86"/>
      <c r="K21" s="91"/>
      <c r="L21" s="4"/>
      <c r="M21" s="96"/>
      <c r="N21" s="4"/>
      <c r="O21" s="96"/>
      <c r="P21" s="91"/>
      <c r="Q21" s="91"/>
      <c r="R21" s="91"/>
      <c r="S21" s="91"/>
      <c r="T21" s="91"/>
      <c r="U21" s="91"/>
      <c r="V21" s="91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2:34" ht="15" customHeight="1">
      <c r="B22" s="4" t="s">
        <v>11</v>
      </c>
      <c r="C22" s="4" t="str">
        <f>B22</f>
        <v>(4103) SALES - ONLINE</v>
      </c>
      <c r="D22" s="5"/>
      <c r="E22" s="5"/>
      <c r="F22" s="5"/>
      <c r="G22" s="14">
        <f>SUM(W22:AA22)</f>
        <v>0</v>
      </c>
      <c r="H22" s="17"/>
      <c r="I22" s="5"/>
      <c r="J22" s="86"/>
      <c r="K22" s="91"/>
      <c r="L22" s="4"/>
      <c r="M22" s="96"/>
      <c r="N22" s="4"/>
      <c r="O22" s="96"/>
      <c r="P22" s="91"/>
      <c r="Q22" s="91"/>
      <c r="R22" s="91"/>
      <c r="S22" s="91"/>
      <c r="T22" s="91"/>
      <c r="U22" s="91"/>
      <c r="V22" s="9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2:34" ht="15" customHeight="1">
      <c r="B23" s="4" t="s">
        <v>12</v>
      </c>
      <c r="C23" s="4" t="str">
        <f>B23</f>
        <v>(4104) SALES/RENTL MAIL LISTS</v>
      </c>
      <c r="D23" s="5"/>
      <c r="E23" s="5"/>
      <c r="F23" s="5"/>
      <c r="G23" s="14">
        <f>SUM(W23:AA23)</f>
        <v>0</v>
      </c>
      <c r="H23" s="17"/>
      <c r="I23" s="5"/>
      <c r="J23" s="86"/>
      <c r="K23" s="91"/>
      <c r="L23" s="4"/>
      <c r="M23" s="96"/>
      <c r="N23" s="4"/>
      <c r="O23" s="96"/>
      <c r="P23" s="91"/>
      <c r="Q23" s="91"/>
      <c r="R23" s="91"/>
      <c r="S23" s="91"/>
      <c r="T23" s="91"/>
      <c r="U23" s="91"/>
      <c r="V23" s="9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2:34" ht="15" customHeight="1">
      <c r="B24" s="4" t="s">
        <v>13</v>
      </c>
      <c r="C24" s="4" t="str">
        <f>B24</f>
        <v>(4105) SALES/WEBINARS/WEBCASTS/WEB CE</v>
      </c>
      <c r="D24" s="5"/>
      <c r="E24" s="5"/>
      <c r="F24" s="5"/>
      <c r="G24" s="14">
        <f>SUM(W24:AA24)</f>
        <v>0</v>
      </c>
      <c r="H24" s="17"/>
      <c r="I24" s="5"/>
      <c r="J24" s="86"/>
      <c r="K24" s="91"/>
      <c r="L24" s="4"/>
      <c r="M24" s="96"/>
      <c r="N24" s="4"/>
      <c r="O24" s="96"/>
      <c r="P24" s="91"/>
      <c r="Q24" s="91"/>
      <c r="R24" s="91"/>
      <c r="S24" s="91"/>
      <c r="T24" s="91"/>
      <c r="U24" s="91"/>
      <c r="V24" s="91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2:34" ht="15" customHeight="1">
      <c r="B25" s="4" t="s">
        <v>14</v>
      </c>
      <c r="C25" s="4" t="str">
        <f>B25</f>
        <v>(4108) SALES/ALA STORE</v>
      </c>
      <c r="D25" s="5"/>
      <c r="E25" s="5"/>
      <c r="F25" s="5"/>
      <c r="G25" s="14">
        <f>SUM(W25:AA25)</f>
        <v>0</v>
      </c>
      <c r="H25" s="17"/>
      <c r="I25" s="5"/>
      <c r="J25" s="86"/>
      <c r="K25" s="91"/>
      <c r="L25" s="4"/>
      <c r="M25" s="96"/>
      <c r="N25" s="4"/>
      <c r="O25" s="96"/>
      <c r="P25" s="91"/>
      <c r="Q25" s="91"/>
      <c r="R25" s="91"/>
      <c r="S25" s="91"/>
      <c r="T25" s="91"/>
      <c r="U25" s="91"/>
      <c r="V25" s="91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6" ht="15" customHeight="1">
      <c r="A26" s="3"/>
      <c r="B26" s="4" t="s">
        <v>15</v>
      </c>
      <c r="C26" s="4" t="str">
        <f>B26</f>
        <v>(4109) SALES/MISC</v>
      </c>
      <c r="D26" s="5"/>
      <c r="E26" s="5"/>
      <c r="F26" s="5"/>
      <c r="G26" s="14">
        <f>SUM(W26:AA26)</f>
        <v>0</v>
      </c>
      <c r="H26" s="17"/>
      <c r="I26" s="5"/>
      <c r="J26" s="86"/>
      <c r="K26" s="91"/>
      <c r="L26" s="4"/>
      <c r="M26" s="96"/>
      <c r="N26" s="4"/>
      <c r="O26" s="96"/>
      <c r="P26" s="91"/>
      <c r="Q26" s="91"/>
      <c r="R26" s="91"/>
      <c r="S26" s="91"/>
      <c r="T26" s="91"/>
      <c r="U26" s="91"/>
      <c r="V26" s="91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3"/>
      <c r="AJ26" s="3"/>
    </row>
    <row r="27" spans="2:34" ht="15" customHeight="1">
      <c r="B27" s="4" t="s">
        <v>16</v>
      </c>
      <c r="C27" s="4" t="str">
        <f>B27</f>
        <v>(4110) SUBSCRIPTIONS</v>
      </c>
      <c r="D27" s="5"/>
      <c r="E27" s="5"/>
      <c r="F27" s="5"/>
      <c r="G27" s="14">
        <f>SUM(W27:AA27)</f>
        <v>0</v>
      </c>
      <c r="H27" s="17"/>
      <c r="I27" s="5"/>
      <c r="J27" s="86"/>
      <c r="K27" s="91"/>
      <c r="L27" s="4"/>
      <c r="M27" s="96"/>
      <c r="N27" s="4"/>
      <c r="O27" s="96"/>
      <c r="P27" s="91"/>
      <c r="Q27" s="91"/>
      <c r="R27" s="91"/>
      <c r="S27" s="91"/>
      <c r="T27" s="91"/>
      <c r="U27" s="91"/>
      <c r="V27" s="91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2:34" ht="15" customHeight="1">
      <c r="B28" s="4" t="s">
        <v>17</v>
      </c>
      <c r="C28" s="4" t="str">
        <f>B28</f>
        <v>(4140) ADVERTISING/GROSS</v>
      </c>
      <c r="D28" s="5"/>
      <c r="E28" s="5"/>
      <c r="F28" s="5"/>
      <c r="G28" s="14">
        <f>SUM(W28:AA28)</f>
        <v>0</v>
      </c>
      <c r="H28" s="17"/>
      <c r="I28" s="5"/>
      <c r="J28" s="86"/>
      <c r="K28" s="91"/>
      <c r="L28" s="4"/>
      <c r="M28" s="96"/>
      <c r="N28" s="4"/>
      <c r="O28" s="96"/>
      <c r="P28" s="91"/>
      <c r="Q28" s="91"/>
      <c r="R28" s="91"/>
      <c r="S28" s="91"/>
      <c r="T28" s="91"/>
      <c r="U28" s="91"/>
      <c r="V28" s="9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2:34" ht="15" customHeight="1">
      <c r="B29" s="4" t="s">
        <v>18</v>
      </c>
      <c r="C29" s="4" t="str">
        <f>B29</f>
        <v>(4143) ADVERTISING/ON-LINE</v>
      </c>
      <c r="D29" s="5"/>
      <c r="E29" s="5"/>
      <c r="F29" s="5"/>
      <c r="G29" s="14">
        <f>SUM(W29:AA29)</f>
        <v>0</v>
      </c>
      <c r="H29" s="17"/>
      <c r="I29" s="5"/>
      <c r="J29" s="86"/>
      <c r="K29" s="91"/>
      <c r="L29" s="4"/>
      <c r="M29" s="96"/>
      <c r="N29" s="4"/>
      <c r="O29" s="96"/>
      <c r="P29" s="91"/>
      <c r="Q29" s="91"/>
      <c r="R29" s="91"/>
      <c r="S29" s="91"/>
      <c r="T29" s="91"/>
      <c r="U29" s="91"/>
      <c r="V29" s="91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6" ht="15" customHeight="1">
      <c r="A30" s="3"/>
      <c r="B30" s="4" t="s">
        <v>19</v>
      </c>
      <c r="C30" s="4" t="str">
        <f>B30</f>
        <v>(4610) COMMISSION/LINE ADV</v>
      </c>
      <c r="D30" s="5"/>
      <c r="E30" s="5"/>
      <c r="F30" s="5"/>
      <c r="G30" s="14">
        <f>SUM(W30:AA30)</f>
        <v>0</v>
      </c>
      <c r="H30" s="17"/>
      <c r="I30" s="5"/>
      <c r="J30" s="86"/>
      <c r="K30" s="91"/>
      <c r="L30" s="4"/>
      <c r="M30" s="96"/>
      <c r="N30" s="4"/>
      <c r="O30" s="96"/>
      <c r="P30" s="91"/>
      <c r="Q30" s="91"/>
      <c r="R30" s="91"/>
      <c r="S30" s="91"/>
      <c r="T30" s="91"/>
      <c r="U30" s="91"/>
      <c r="V30" s="9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3"/>
      <c r="AJ30" s="3"/>
    </row>
    <row r="31" spans="2:34" ht="15" customHeight="1">
      <c r="B31" s="4" t="s">
        <v>20</v>
      </c>
      <c r="C31" s="4" t="str">
        <f>B31</f>
        <v>(4611) COMMISSION/SALES REP</v>
      </c>
      <c r="D31" s="5"/>
      <c r="E31" s="5"/>
      <c r="F31" s="5"/>
      <c r="G31" s="14">
        <f>SUM(W31:AA31)</f>
        <v>0</v>
      </c>
      <c r="H31" s="17"/>
      <c r="I31" s="5"/>
      <c r="J31" s="86"/>
      <c r="K31" s="91"/>
      <c r="L31" s="4"/>
      <c r="M31" s="96"/>
      <c r="N31" s="4"/>
      <c r="O31" s="96"/>
      <c r="P31" s="91"/>
      <c r="Q31" s="91"/>
      <c r="R31" s="91"/>
      <c r="S31" s="91"/>
      <c r="T31" s="91"/>
      <c r="U31" s="91"/>
      <c r="V31" s="9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6" ht="15" customHeight="1">
      <c r="A32" s="3"/>
      <c r="B32" s="4" t="s">
        <v>21</v>
      </c>
      <c r="C32" s="4" t="str">
        <f>B32</f>
        <v>(4612) COMMISSION/ADVERTISING AGENCY</v>
      </c>
      <c r="D32" s="5"/>
      <c r="E32" s="5"/>
      <c r="F32" s="5"/>
      <c r="G32" s="14">
        <f>SUM(W32:AA32)</f>
        <v>0</v>
      </c>
      <c r="H32" s="17"/>
      <c r="I32" s="5"/>
      <c r="J32" s="86"/>
      <c r="K32" s="91"/>
      <c r="L32" s="4"/>
      <c r="M32" s="96"/>
      <c r="N32" s="4"/>
      <c r="O32" s="96"/>
      <c r="P32" s="91"/>
      <c r="Q32" s="91"/>
      <c r="R32" s="91"/>
      <c r="S32" s="91"/>
      <c r="T32" s="91"/>
      <c r="U32" s="91"/>
      <c r="V32" s="9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3"/>
      <c r="AJ32" s="3"/>
    </row>
    <row r="33" spans="1:36" ht="15" customHeight="1">
      <c r="A33" s="3"/>
      <c r="B33" s="4" t="s">
        <v>22</v>
      </c>
      <c r="C33" s="4" t="str">
        <f>B33</f>
        <v>(4142) ADVERTISING/CLASSIFIED</v>
      </c>
      <c r="D33" s="5"/>
      <c r="E33" s="5"/>
      <c r="F33" s="5"/>
      <c r="G33" s="14">
        <f>SUM(W33:AA33)</f>
        <v>0</v>
      </c>
      <c r="H33" s="17"/>
      <c r="I33" s="5"/>
      <c r="J33" s="86"/>
      <c r="K33" s="91"/>
      <c r="L33" s="4"/>
      <c r="M33" s="96"/>
      <c r="N33" s="4"/>
      <c r="O33" s="96"/>
      <c r="P33" s="91"/>
      <c r="Q33" s="91"/>
      <c r="R33" s="91"/>
      <c r="S33" s="91"/>
      <c r="T33" s="91"/>
      <c r="U33" s="91"/>
      <c r="V33" s="91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3"/>
      <c r="AJ33" s="3"/>
    </row>
    <row r="34" spans="1:36" ht="15" customHeight="1">
      <c r="A34" s="3"/>
      <c r="B34" s="4" t="s">
        <v>23</v>
      </c>
      <c r="C34" s="4" t="str">
        <f>B34</f>
        <v>(4200) REGISTRATION FEES</v>
      </c>
      <c r="D34" s="5"/>
      <c r="E34" s="5"/>
      <c r="F34" s="5"/>
      <c r="G34" s="14">
        <f>SUM(W34:AA34)</f>
        <v>0</v>
      </c>
      <c r="H34" s="17"/>
      <c r="I34" s="5"/>
      <c r="J34" s="86"/>
      <c r="K34" s="91"/>
      <c r="L34" s="4"/>
      <c r="M34" s="96"/>
      <c r="N34" s="4"/>
      <c r="O34" s="96"/>
      <c r="P34" s="91"/>
      <c r="Q34" s="91"/>
      <c r="R34" s="91"/>
      <c r="S34" s="91"/>
      <c r="T34" s="91"/>
      <c r="U34" s="91"/>
      <c r="V34" s="91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3"/>
      <c r="AJ34" s="3"/>
    </row>
    <row r="35" spans="2:34" ht="15" customHeight="1">
      <c r="B35" s="4" t="s">
        <v>24</v>
      </c>
      <c r="C35" s="4" t="str">
        <f>B35</f>
        <v>(4210) EXHIBIT SPACE RENTALS</v>
      </c>
      <c r="D35" s="5"/>
      <c r="E35" s="5"/>
      <c r="F35" s="5"/>
      <c r="G35" s="14">
        <f>SUM(W35:AA35)</f>
        <v>0</v>
      </c>
      <c r="H35" s="17"/>
      <c r="I35" s="5"/>
      <c r="J35" s="86"/>
      <c r="K35" s="91"/>
      <c r="L35" s="4"/>
      <c r="M35" s="96"/>
      <c r="N35" s="4"/>
      <c r="O35" s="96"/>
      <c r="P35" s="91"/>
      <c r="Q35" s="91"/>
      <c r="R35" s="91"/>
      <c r="S35" s="91"/>
      <c r="T35" s="91"/>
      <c r="U35" s="91"/>
      <c r="V35" s="91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6" ht="15" customHeight="1">
      <c r="A36" s="3"/>
      <c r="B36" s="4" t="s">
        <v>25</v>
      </c>
      <c r="C36" s="4" t="str">
        <f>B36</f>
        <v>(4220) MEAL FUNCTIONS</v>
      </c>
      <c r="D36" s="5"/>
      <c r="E36" s="5"/>
      <c r="F36" s="5"/>
      <c r="G36" s="14">
        <f>SUM(W36:AA36)</f>
        <v>0</v>
      </c>
      <c r="H36" s="17"/>
      <c r="I36" s="5"/>
      <c r="J36" s="86"/>
      <c r="K36" s="91"/>
      <c r="L36" s="4"/>
      <c r="M36" s="96"/>
      <c r="N36" s="4"/>
      <c r="O36" s="96"/>
      <c r="P36" s="91"/>
      <c r="Q36" s="91"/>
      <c r="R36" s="91"/>
      <c r="S36" s="91"/>
      <c r="T36" s="91"/>
      <c r="U36" s="91"/>
      <c r="V36" s="91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3"/>
      <c r="AJ36" s="3"/>
    </row>
    <row r="37" spans="1:36" ht="14.25" customHeight="1">
      <c r="A37" s="3"/>
      <c r="B37" s="4" t="s">
        <v>26</v>
      </c>
      <c r="C37" s="4" t="str">
        <f>B37</f>
        <v>(4300) GRANTS/CONTRACTS/AWARDS</v>
      </c>
      <c r="D37" s="5"/>
      <c r="E37" s="5"/>
      <c r="F37" s="5"/>
      <c r="G37" s="14">
        <f>SUM(W37:AA37)</f>
        <v>0</v>
      </c>
      <c r="H37" s="17"/>
      <c r="I37" s="5"/>
      <c r="J37" s="86"/>
      <c r="K37" s="91"/>
      <c r="L37" s="4"/>
      <c r="M37" s="96"/>
      <c r="N37" s="4"/>
      <c r="O37" s="96"/>
      <c r="P37" s="91"/>
      <c r="Q37" s="91"/>
      <c r="R37" s="91"/>
      <c r="S37" s="91"/>
      <c r="T37" s="91"/>
      <c r="U37" s="91"/>
      <c r="V37" s="91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3"/>
      <c r="AJ37" s="3"/>
    </row>
    <row r="38" spans="2:34" ht="14.25" customHeight="1">
      <c r="B38" s="4" t="s">
        <v>27</v>
      </c>
      <c r="C38" s="4" t="str">
        <f>B38</f>
        <v>(4301) GRANTS AWARDS - TEMPORARILY RESTRICTED</v>
      </c>
      <c r="D38" s="5"/>
      <c r="E38" s="5"/>
      <c r="F38" s="5"/>
      <c r="G38" s="14">
        <f>SUM(W38:AA38)</f>
        <v>0</v>
      </c>
      <c r="H38" s="17"/>
      <c r="I38" s="5"/>
      <c r="J38" s="86"/>
      <c r="K38" s="91"/>
      <c r="L38" s="4"/>
      <c r="M38" s="96"/>
      <c r="N38" s="4"/>
      <c r="O38" s="96"/>
      <c r="P38" s="91"/>
      <c r="Q38" s="91"/>
      <c r="R38" s="91"/>
      <c r="S38" s="91"/>
      <c r="T38" s="91"/>
      <c r="U38" s="91"/>
      <c r="V38" s="91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2:34" ht="14.25" customHeight="1">
      <c r="B39" s="4" t="s">
        <v>28</v>
      </c>
      <c r="C39" s="4" t="str">
        <f>B39</f>
        <v>(4400) DONATIONS/HONORARIA</v>
      </c>
      <c r="D39" s="5">
        <v>10750</v>
      </c>
      <c r="E39" s="5">
        <v>9750</v>
      </c>
      <c r="F39" s="5">
        <v>6500</v>
      </c>
      <c r="G39" s="14">
        <f>SUM(W39:AA39)</f>
        <v>2750</v>
      </c>
      <c r="H39" s="17">
        <v>13500</v>
      </c>
      <c r="I39" s="5">
        <v>7000</v>
      </c>
      <c r="J39" s="86">
        <v>7000</v>
      </c>
      <c r="K39" s="91"/>
      <c r="L39" s="4"/>
      <c r="M39" s="96"/>
      <c r="N39" s="4"/>
      <c r="O39" s="96"/>
      <c r="P39" s="91"/>
      <c r="Q39" s="91"/>
      <c r="R39" s="91"/>
      <c r="S39" s="91">
        <v>0</v>
      </c>
      <c r="T39" s="91">
        <v>7000</v>
      </c>
      <c r="U39" s="91"/>
      <c r="V39" s="91"/>
      <c r="W39" s="20">
        <v>-3750</v>
      </c>
      <c r="X39" s="20">
        <v>3500</v>
      </c>
      <c r="Y39" s="20"/>
      <c r="Z39" s="20">
        <v>3000</v>
      </c>
      <c r="AA39" s="20"/>
      <c r="AB39" s="20"/>
      <c r="AC39" s="20"/>
      <c r="AD39" s="20"/>
      <c r="AE39" s="20">
        <v>500</v>
      </c>
      <c r="AF39" s="20"/>
      <c r="AG39" s="20">
        <v>3000</v>
      </c>
      <c r="AH39" s="20">
        <v>3500</v>
      </c>
    </row>
    <row r="40" spans="1:36" ht="14.25" customHeight="1">
      <c r="A40" s="3"/>
      <c r="B40" s="4" t="s">
        <v>29</v>
      </c>
      <c r="C40" s="4" t="str">
        <f>B40</f>
        <v>(4420) INT/DIV</v>
      </c>
      <c r="D40" s="5"/>
      <c r="E40" s="5"/>
      <c r="F40" s="5"/>
      <c r="G40" s="14">
        <f>SUM(W40:AA40)</f>
        <v>0</v>
      </c>
      <c r="H40" s="17"/>
      <c r="I40" s="5"/>
      <c r="J40" s="86"/>
      <c r="K40" s="91"/>
      <c r="L40" s="4"/>
      <c r="M40" s="96"/>
      <c r="N40" s="4"/>
      <c r="O40" s="96"/>
      <c r="P40" s="91"/>
      <c r="Q40" s="91"/>
      <c r="R40" s="91"/>
      <c r="S40" s="91"/>
      <c r="T40" s="91"/>
      <c r="U40" s="91"/>
      <c r="V40" s="91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3"/>
      <c r="AJ40" s="3"/>
    </row>
    <row r="41" spans="1:36" ht="14.25" customHeight="1">
      <c r="A41" s="3"/>
      <c r="B41" s="4" t="s">
        <v>30</v>
      </c>
      <c r="C41" s="4" t="str">
        <f>B41</f>
        <v>(4421) ROYALTIES</v>
      </c>
      <c r="D41" s="5"/>
      <c r="E41" s="5"/>
      <c r="F41" s="5"/>
      <c r="G41" s="14">
        <f>SUM(W41:AA41)</f>
        <v>0</v>
      </c>
      <c r="H41" s="17"/>
      <c r="I41" s="5"/>
      <c r="J41" s="86"/>
      <c r="K41" s="91"/>
      <c r="L41" s="4"/>
      <c r="M41" s="96"/>
      <c r="N41" s="4"/>
      <c r="O41" s="96"/>
      <c r="P41" s="91"/>
      <c r="Q41" s="91"/>
      <c r="R41" s="91"/>
      <c r="S41" s="91"/>
      <c r="T41" s="91"/>
      <c r="U41" s="91"/>
      <c r="V41" s="91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3"/>
      <c r="AJ41" s="3"/>
    </row>
    <row r="42" spans="1:36" ht="13.5" hidden="1">
      <c r="A42" s="3"/>
      <c r="B42" s="4" t="s">
        <v>31</v>
      </c>
      <c r="C42" s="4" t="str">
        <f>B42</f>
        <v>(4422) ENDOWMENT GAIN/LOSS-REALIZED</v>
      </c>
      <c r="D42" s="5"/>
      <c r="E42" s="5"/>
      <c r="F42" s="5"/>
      <c r="G42" s="14">
        <f>SUM(W42:AA42)</f>
        <v>0</v>
      </c>
      <c r="H42" s="17"/>
      <c r="I42" s="5"/>
      <c r="J42" s="86"/>
      <c r="K42" s="91"/>
      <c r="L42" s="4"/>
      <c r="M42" s="96"/>
      <c r="N42" s="4"/>
      <c r="O42" s="96"/>
      <c r="P42" s="91"/>
      <c r="Q42" s="91"/>
      <c r="R42" s="91"/>
      <c r="S42" s="91"/>
      <c r="T42" s="91"/>
      <c r="U42" s="91"/>
      <c r="V42" s="91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3"/>
      <c r="AJ42" s="3"/>
    </row>
    <row r="43" spans="1:36" ht="13.5" hidden="1">
      <c r="A43" s="3"/>
      <c r="B43" s="4" t="s">
        <v>32</v>
      </c>
      <c r="C43" s="4" t="str">
        <f>B43</f>
        <v>(4423) ENDWMNT GAIN/LOSS-UNREALIZED</v>
      </c>
      <c r="D43" s="5"/>
      <c r="E43" s="5"/>
      <c r="F43" s="5"/>
      <c r="G43" s="14">
        <f>SUM(W43:AA43)</f>
        <v>0</v>
      </c>
      <c r="H43" s="17"/>
      <c r="I43" s="5"/>
      <c r="J43" s="86"/>
      <c r="K43" s="91"/>
      <c r="L43" s="4"/>
      <c r="M43" s="96"/>
      <c r="N43" s="4"/>
      <c r="O43" s="96"/>
      <c r="P43" s="91"/>
      <c r="Q43" s="91"/>
      <c r="R43" s="91"/>
      <c r="S43" s="91"/>
      <c r="T43" s="91"/>
      <c r="U43" s="91"/>
      <c r="V43" s="91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3"/>
      <c r="AJ43" s="3"/>
    </row>
    <row r="44" spans="1:36" ht="14.25" customHeight="1">
      <c r="A44" s="54"/>
      <c r="B44" s="4" t="s">
        <v>33</v>
      </c>
      <c r="C44" s="4" t="str">
        <f>B44</f>
        <v>(4429) OVRHD-EXMPT REVENUE/DIVISIONS</v>
      </c>
      <c r="D44" s="5"/>
      <c r="E44" s="5"/>
      <c r="F44" s="5"/>
      <c r="G44" s="14">
        <f>SUM(W44:AA44)</f>
        <v>0</v>
      </c>
      <c r="H44" s="17"/>
      <c r="I44" s="5"/>
      <c r="J44" s="86"/>
      <c r="K44" s="91"/>
      <c r="L44" s="4"/>
      <c r="M44" s="96"/>
      <c r="N44" s="4"/>
      <c r="O44" s="96"/>
      <c r="P44" s="91"/>
      <c r="Q44" s="91"/>
      <c r="R44" s="91"/>
      <c r="S44" s="91"/>
      <c r="T44" s="91"/>
      <c r="U44" s="91"/>
      <c r="V44" s="91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62"/>
      <c r="AJ44" s="62"/>
    </row>
    <row r="45" spans="1:36" ht="14.25" customHeight="1">
      <c r="A45" s="3"/>
      <c r="B45" s="4" t="s">
        <v>34</v>
      </c>
      <c r="C45" s="4" t="str">
        <f>B45</f>
        <v>(4430) MISCELLANEOUS FEES</v>
      </c>
      <c r="D45" s="5"/>
      <c r="E45" s="5"/>
      <c r="F45" s="5"/>
      <c r="G45" s="14">
        <f>SUM(W45:AA45)</f>
        <v>0</v>
      </c>
      <c r="H45" s="17"/>
      <c r="I45" s="5"/>
      <c r="J45" s="86"/>
      <c r="K45" s="91"/>
      <c r="L45" s="4"/>
      <c r="M45" s="96"/>
      <c r="N45" s="4"/>
      <c r="O45" s="96"/>
      <c r="P45" s="91"/>
      <c r="Q45" s="91"/>
      <c r="R45" s="91"/>
      <c r="S45" s="91"/>
      <c r="T45" s="91"/>
      <c r="U45" s="91"/>
      <c r="V45" s="91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3"/>
      <c r="AJ45" s="3"/>
    </row>
    <row r="46" spans="2:34" ht="14.25" customHeight="1">
      <c r="B46" s="4" t="s">
        <v>35</v>
      </c>
      <c r="C46" s="4" t="str">
        <f>B46</f>
        <v>(4490) MISCELLANEOUS REVENUE</v>
      </c>
      <c r="D46" s="5"/>
      <c r="E46" s="5"/>
      <c r="F46" s="5"/>
      <c r="G46" s="14">
        <f>SUM(W46:AA46)</f>
        <v>0</v>
      </c>
      <c r="H46" s="17"/>
      <c r="I46" s="5"/>
      <c r="J46" s="86"/>
      <c r="K46" s="91"/>
      <c r="L46" s="4"/>
      <c r="M46" s="96"/>
      <c r="N46" s="4"/>
      <c r="O46" s="96"/>
      <c r="P46" s="91"/>
      <c r="Q46" s="91"/>
      <c r="R46" s="91"/>
      <c r="S46" s="91"/>
      <c r="T46" s="91"/>
      <c r="U46" s="91"/>
      <c r="V46" s="91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6" ht="14.25" customHeight="1">
      <c r="A47" s="3"/>
      <c r="B47" s="7"/>
      <c r="C47" s="7" t="s">
        <v>173</v>
      </c>
      <c r="D47" s="22">
        <f>SUM(D10:D46)</f>
        <v>10750</v>
      </c>
      <c r="E47" s="22">
        <f>SUM(E10:E46)</f>
        <v>9750</v>
      </c>
      <c r="F47" s="22">
        <f>SUM(F10:F46)</f>
        <v>6500</v>
      </c>
      <c r="G47" s="23">
        <f>SUM(G10:G46)</f>
        <v>2750</v>
      </c>
      <c r="H47" s="24">
        <f>SUM(H10:H46)</f>
        <v>13500</v>
      </c>
      <c r="I47" s="25">
        <f>SUM(I10:I46)</f>
        <v>7000</v>
      </c>
      <c r="J47" s="26">
        <f>SUM(J10:J46)</f>
        <v>7000</v>
      </c>
      <c r="K47" s="27">
        <f>SUM(K10:K46)</f>
        <v>0</v>
      </c>
      <c r="L47" s="27">
        <f>SUM(L10:L46)</f>
        <v>0</v>
      </c>
      <c r="M47" s="27">
        <f>SUM(M10:M46)</f>
        <v>0</v>
      </c>
      <c r="N47" s="27">
        <f>SUM(N10:N46)</f>
        <v>0</v>
      </c>
      <c r="O47" s="27">
        <f>SUM(O10:O46)</f>
        <v>0</v>
      </c>
      <c r="P47" s="27">
        <f>SUM(P10:P46)</f>
        <v>0</v>
      </c>
      <c r="Q47" s="27">
        <f>SUM(Q10:Q46)</f>
        <v>0</v>
      </c>
      <c r="R47" s="27">
        <f>SUM(R10:R46)</f>
        <v>0</v>
      </c>
      <c r="S47" s="27">
        <f>SUM(S10:S46)</f>
        <v>0</v>
      </c>
      <c r="T47" s="22">
        <f>SUM(T10:T46)</f>
        <v>7000</v>
      </c>
      <c r="U47" s="25">
        <f>SUM(U10:U46)</f>
        <v>0</v>
      </c>
      <c r="V47" s="27">
        <f>SUM(V10:V46)</f>
        <v>0</v>
      </c>
      <c r="AI47" s="3"/>
      <c r="AJ47" s="3"/>
    </row>
    <row r="48" spans="1:36" ht="14.25" customHeight="1">
      <c r="A48" s="54"/>
      <c r="B48" s="4"/>
      <c r="C48" s="4" t="s">
        <v>174</v>
      </c>
      <c r="D48" s="5"/>
      <c r="E48" s="5"/>
      <c r="F48" s="5"/>
      <c r="G48" s="28"/>
      <c r="H48" s="14"/>
      <c r="I48" s="5"/>
      <c r="J48" s="16"/>
      <c r="K48" s="18"/>
      <c r="L48" s="18"/>
      <c r="M48" s="18"/>
      <c r="N48" s="18"/>
      <c r="O48" s="18"/>
      <c r="P48" s="18"/>
      <c r="Q48" s="18"/>
      <c r="R48" s="18"/>
      <c r="S48" s="18"/>
      <c r="T48" s="5"/>
      <c r="U48" s="19"/>
      <c r="V48" s="18"/>
      <c r="AI48" s="62"/>
      <c r="AJ48" s="62"/>
    </row>
    <row r="49" spans="1:36" ht="14.25" customHeight="1">
      <c r="A49" s="3"/>
      <c r="B49" s="3" t="s">
        <v>36</v>
      </c>
      <c r="C49" s="4" t="str">
        <f>B49</f>
        <v>(5000) SALARIES &amp; WAGES</v>
      </c>
      <c r="D49" s="5"/>
      <c r="E49" s="5"/>
      <c r="F49" s="5"/>
      <c r="G49" s="14">
        <f>SUM(W49:AA49)</f>
        <v>0</v>
      </c>
      <c r="H49" s="17"/>
      <c r="I49" s="5"/>
      <c r="J49" s="16"/>
      <c r="K49" s="29"/>
      <c r="L49" s="30"/>
      <c r="M49" s="31"/>
      <c r="N49" s="30"/>
      <c r="O49" s="31"/>
      <c r="P49" s="29"/>
      <c r="Q49" s="29"/>
      <c r="R49" s="29"/>
      <c r="S49" s="29"/>
      <c r="T49" s="29"/>
      <c r="U49" s="29"/>
      <c r="V49" s="29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3"/>
      <c r="AJ49" s="3"/>
    </row>
    <row r="50" spans="1:36" ht="14.25" customHeight="1">
      <c r="A50" s="54"/>
      <c r="B50" s="3" t="s">
        <v>37</v>
      </c>
      <c r="C50" s="4" t="str">
        <f>B50</f>
        <v>(5001) WAGES/TEMPORARY EMPLOYEES</v>
      </c>
      <c r="D50" s="5"/>
      <c r="E50" s="5"/>
      <c r="F50" s="5"/>
      <c r="G50" s="14">
        <f>SUM(W50:AA50)</f>
        <v>0</v>
      </c>
      <c r="H50" s="17"/>
      <c r="I50" s="5"/>
      <c r="J50" s="16"/>
      <c r="K50" s="29"/>
      <c r="L50" s="30"/>
      <c r="M50" s="31"/>
      <c r="N50" s="30"/>
      <c r="O50" s="31"/>
      <c r="P50" s="29"/>
      <c r="Q50" s="29"/>
      <c r="R50" s="29"/>
      <c r="S50" s="29"/>
      <c r="T50" s="29"/>
      <c r="U50" s="29"/>
      <c r="V50" s="29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62"/>
      <c r="AJ50" s="62"/>
    </row>
    <row r="51" spans="1:36" ht="13.5" customHeight="1">
      <c r="A51" s="45"/>
      <c r="B51" s="3" t="s">
        <v>38</v>
      </c>
      <c r="C51" s="4" t="str">
        <f>B51</f>
        <v>(5002) OVERTIME WAGES</v>
      </c>
      <c r="D51" s="5"/>
      <c r="E51" s="5"/>
      <c r="F51" s="5"/>
      <c r="G51" s="14">
        <f>SUM(W51:AA51)</f>
        <v>0</v>
      </c>
      <c r="H51" s="17"/>
      <c r="I51" s="5"/>
      <c r="J51" s="16"/>
      <c r="K51" s="29"/>
      <c r="L51" s="30"/>
      <c r="M51" s="31"/>
      <c r="N51" s="30"/>
      <c r="O51" s="31"/>
      <c r="P51" s="29"/>
      <c r="Q51" s="29"/>
      <c r="R51" s="29"/>
      <c r="S51" s="29"/>
      <c r="T51" s="29"/>
      <c r="U51" s="29"/>
      <c r="V51" s="29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45"/>
      <c r="AJ51" s="45"/>
    </row>
    <row r="52" spans="2:34" ht="13.5" customHeight="1">
      <c r="B52" s="3" t="s">
        <v>39</v>
      </c>
      <c r="C52" s="4" t="str">
        <f>B52</f>
        <v>(5005) ATTRITION FACTOR</v>
      </c>
      <c r="D52" s="5"/>
      <c r="E52" s="5"/>
      <c r="F52" s="5"/>
      <c r="G52" s="14">
        <f>SUM(W52:AA52)</f>
        <v>0</v>
      </c>
      <c r="H52" s="17"/>
      <c r="I52" s="5">
        <v>0</v>
      </c>
      <c r="J52" s="16">
        <v>0</v>
      </c>
      <c r="K52" s="29">
        <v>0</v>
      </c>
      <c r="L52" s="30">
        <v>0</v>
      </c>
      <c r="M52" s="31">
        <v>0</v>
      </c>
      <c r="N52" s="30">
        <v>0</v>
      </c>
      <c r="O52" s="31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2:34" ht="13.5" hidden="1">
      <c r="B53" s="3" t="s">
        <v>40</v>
      </c>
      <c r="C53" s="4" t="str">
        <f>B53</f>
        <v>(5009) ACCRUED VACATION WAGES</v>
      </c>
      <c r="D53" s="5"/>
      <c r="E53" s="5"/>
      <c r="F53" s="5"/>
      <c r="G53" s="14">
        <f>SUM(W53:AA53)</f>
        <v>0</v>
      </c>
      <c r="H53" s="17"/>
      <c r="I53" s="5"/>
      <c r="J53" s="16"/>
      <c r="K53" s="18"/>
      <c r="L53" s="5"/>
      <c r="M53" s="19"/>
      <c r="N53" s="5"/>
      <c r="O53" s="19"/>
      <c r="P53" s="18"/>
      <c r="Q53" s="18"/>
      <c r="R53" s="18"/>
      <c r="S53" s="18"/>
      <c r="T53" s="18"/>
      <c r="U53" s="18"/>
      <c r="V53" s="1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2:34" ht="13.5" customHeight="1">
      <c r="B54" s="3" t="s">
        <v>41</v>
      </c>
      <c r="C54" s="4" t="str">
        <f>B54</f>
        <v>(5010) EMPLOYEE BENEFITS</v>
      </c>
      <c r="D54" s="5"/>
      <c r="E54" s="5"/>
      <c r="F54" s="5"/>
      <c r="G54" s="14">
        <f>SUM(W54:AA54)</f>
        <v>0</v>
      </c>
      <c r="H54" s="17"/>
      <c r="I54" s="5">
        <v>0</v>
      </c>
      <c r="J54" s="16">
        <v>0</v>
      </c>
      <c r="K54" s="29">
        <v>0</v>
      </c>
      <c r="L54" s="30">
        <v>0</v>
      </c>
      <c r="M54" s="31">
        <v>0</v>
      </c>
      <c r="N54" s="30">
        <v>0</v>
      </c>
      <c r="O54" s="31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2:34" ht="13.5" customHeight="1">
      <c r="B55" s="3" t="s">
        <v>42</v>
      </c>
      <c r="C55" s="4" t="str">
        <f>B55</f>
        <v>(5011) LIFE INSURANCE</v>
      </c>
      <c r="D55" s="5"/>
      <c r="E55" s="5"/>
      <c r="F55" s="5"/>
      <c r="G55" s="14">
        <f>SUM(W55:AA55)</f>
        <v>0</v>
      </c>
      <c r="H55" s="17"/>
      <c r="I55" s="5"/>
      <c r="J55" s="16"/>
      <c r="K55" s="29"/>
      <c r="L55" s="30"/>
      <c r="M55" s="31"/>
      <c r="N55" s="30"/>
      <c r="O55" s="31"/>
      <c r="P55" s="29"/>
      <c r="Q55" s="29"/>
      <c r="R55" s="29"/>
      <c r="S55" s="29"/>
      <c r="T55" s="29"/>
      <c r="U55" s="29"/>
      <c r="V55" s="29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2:34" ht="13.5" customHeight="1">
      <c r="B56" s="3" t="s">
        <v>43</v>
      </c>
      <c r="C56" s="4" t="str">
        <f>B56</f>
        <v>(5012) DISABILITY INSURANCE</v>
      </c>
      <c r="D56" s="5"/>
      <c r="E56" s="5"/>
      <c r="F56" s="5"/>
      <c r="G56" s="14">
        <f>SUM(W56:AA56)</f>
        <v>0</v>
      </c>
      <c r="H56" s="17"/>
      <c r="I56" s="5"/>
      <c r="J56" s="16"/>
      <c r="K56" s="29"/>
      <c r="L56" s="30"/>
      <c r="M56" s="31"/>
      <c r="N56" s="30"/>
      <c r="O56" s="31"/>
      <c r="P56" s="29"/>
      <c r="Q56" s="29"/>
      <c r="R56" s="29"/>
      <c r="S56" s="29"/>
      <c r="T56" s="29"/>
      <c r="U56" s="29"/>
      <c r="V56" s="29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2:34" ht="13.5" customHeight="1">
      <c r="B57" s="3" t="s">
        <v>44</v>
      </c>
      <c r="C57" s="4" t="str">
        <f>B57</f>
        <v>(5013) WORKERS COMP INSURANCE</v>
      </c>
      <c r="D57" s="5"/>
      <c r="E57" s="5"/>
      <c r="F57" s="5"/>
      <c r="G57" s="14">
        <f>SUM(W57:AA57)</f>
        <v>0</v>
      </c>
      <c r="H57" s="17"/>
      <c r="I57" s="5"/>
      <c r="J57" s="16"/>
      <c r="K57" s="29"/>
      <c r="L57" s="30"/>
      <c r="M57" s="31"/>
      <c r="N57" s="30"/>
      <c r="O57" s="31"/>
      <c r="P57" s="29"/>
      <c r="Q57" s="29"/>
      <c r="R57" s="29"/>
      <c r="S57" s="29"/>
      <c r="T57" s="29"/>
      <c r="U57" s="29"/>
      <c r="V57" s="29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2:34" ht="13.5" customHeight="1">
      <c r="B58" s="3" t="s">
        <v>45</v>
      </c>
      <c r="C58" s="4" t="str">
        <f>B58</f>
        <v>(5014) ANNUITY/EMPLOYER CONTRIBUTION</v>
      </c>
      <c r="D58" s="5"/>
      <c r="E58" s="5"/>
      <c r="F58" s="5"/>
      <c r="G58" s="14">
        <f>SUM(W58:AA58)</f>
        <v>0</v>
      </c>
      <c r="H58" s="17"/>
      <c r="I58" s="5"/>
      <c r="J58" s="16"/>
      <c r="K58" s="29"/>
      <c r="L58" s="30"/>
      <c r="M58" s="31"/>
      <c r="N58" s="30"/>
      <c r="O58" s="31"/>
      <c r="P58" s="29"/>
      <c r="Q58" s="29"/>
      <c r="R58" s="29"/>
      <c r="S58" s="29"/>
      <c r="T58" s="29"/>
      <c r="U58" s="29"/>
      <c r="V58" s="29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2:34" ht="13.5" customHeight="1">
      <c r="B59" s="3" t="s">
        <v>46</v>
      </c>
      <c r="C59" s="4" t="str">
        <f>B59</f>
        <v>(5015) TUITION REIMBURSEMENT</v>
      </c>
      <c r="D59" s="5"/>
      <c r="E59" s="5"/>
      <c r="F59" s="5"/>
      <c r="G59" s="14">
        <f>SUM(W59:AA59)</f>
        <v>0</v>
      </c>
      <c r="H59" s="17"/>
      <c r="I59" s="5"/>
      <c r="J59" s="86"/>
      <c r="K59" s="91"/>
      <c r="L59" s="4"/>
      <c r="M59" s="96"/>
      <c r="N59" s="4"/>
      <c r="O59" s="96"/>
      <c r="P59" s="91"/>
      <c r="Q59" s="91"/>
      <c r="R59" s="91"/>
      <c r="S59" s="91"/>
      <c r="T59" s="91"/>
      <c r="U59" s="91"/>
      <c r="V59" s="91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2:34" ht="13.5" customHeight="1">
      <c r="B60" s="3" t="s">
        <v>47</v>
      </c>
      <c r="C60" s="4" t="str">
        <f>B60</f>
        <v>(5016) PROFESSIONAL MEMBERSHIPS</v>
      </c>
      <c r="D60" s="5"/>
      <c r="E60" s="5"/>
      <c r="F60" s="5"/>
      <c r="G60" s="14">
        <f>SUM(W60:AA60)</f>
        <v>0</v>
      </c>
      <c r="H60" s="17"/>
      <c r="I60" s="5"/>
      <c r="J60" s="86"/>
      <c r="K60" s="91"/>
      <c r="L60" s="4"/>
      <c r="M60" s="96"/>
      <c r="N60" s="4"/>
      <c r="O60" s="96"/>
      <c r="P60" s="91"/>
      <c r="Q60" s="91"/>
      <c r="R60" s="91"/>
      <c r="S60" s="91"/>
      <c r="T60" s="91"/>
      <c r="U60" s="91"/>
      <c r="V60" s="91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2:34" ht="13.5" customHeight="1">
      <c r="B61" s="3" t="s">
        <v>48</v>
      </c>
      <c r="C61" s="4" t="str">
        <f>B61</f>
        <v>(5019) HEALTH INSURANCE</v>
      </c>
      <c r="D61" s="5"/>
      <c r="E61" s="5"/>
      <c r="F61" s="5"/>
      <c r="G61" s="14">
        <f>SUM(W61:AA61)</f>
        <v>0</v>
      </c>
      <c r="H61" s="17"/>
      <c r="I61" s="5"/>
      <c r="J61" s="16"/>
      <c r="K61" s="29"/>
      <c r="L61" s="30"/>
      <c r="M61" s="31"/>
      <c r="N61" s="30"/>
      <c r="O61" s="31"/>
      <c r="P61" s="29"/>
      <c r="Q61" s="29"/>
      <c r="R61" s="29"/>
      <c r="S61" s="29"/>
      <c r="T61" s="29"/>
      <c r="U61" s="29"/>
      <c r="V61" s="29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2:34" ht="13.5" customHeight="1">
      <c r="B62" s="3" t="s">
        <v>49</v>
      </c>
      <c r="C62" s="4" t="str">
        <f>B62</f>
        <v>(5020) FICA/EMPLOYER CONTRIBUTION</v>
      </c>
      <c r="D62" s="5"/>
      <c r="E62" s="5"/>
      <c r="F62" s="5"/>
      <c r="G62" s="14">
        <f>SUM(W62:AA62)</f>
        <v>0</v>
      </c>
      <c r="H62" s="17"/>
      <c r="I62" s="5"/>
      <c r="J62" s="16"/>
      <c r="K62" s="29"/>
      <c r="L62" s="30"/>
      <c r="M62" s="31"/>
      <c r="N62" s="30"/>
      <c r="O62" s="31"/>
      <c r="P62" s="29"/>
      <c r="Q62" s="29"/>
      <c r="R62" s="29"/>
      <c r="S62" s="29"/>
      <c r="T62" s="29"/>
      <c r="U62" s="29"/>
      <c r="V62" s="29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2:34" ht="13.5" customHeight="1">
      <c r="B63" s="3" t="s">
        <v>50</v>
      </c>
      <c r="C63" s="4" t="str">
        <f>B63</f>
        <v>(5021) UNEMPLOYMENT COMPENSATION TAX</v>
      </c>
      <c r="D63" s="5"/>
      <c r="E63" s="5"/>
      <c r="F63" s="5"/>
      <c r="G63" s="14">
        <f>SUM(W63:AA63)</f>
        <v>0</v>
      </c>
      <c r="H63" s="17"/>
      <c r="I63" s="5"/>
      <c r="J63" s="16"/>
      <c r="K63" s="29"/>
      <c r="L63" s="30"/>
      <c r="M63" s="31"/>
      <c r="N63" s="30"/>
      <c r="O63" s="31"/>
      <c r="P63" s="29"/>
      <c r="Q63" s="29"/>
      <c r="R63" s="29"/>
      <c r="S63" s="29"/>
      <c r="T63" s="29"/>
      <c r="U63" s="29"/>
      <c r="V63" s="29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2:34" ht="13.5" customHeight="1">
      <c r="B64" s="3" t="s">
        <v>51</v>
      </c>
      <c r="C64" s="4" t="str">
        <f>B64</f>
        <v>(5032) RELOCATION EXPENSE</v>
      </c>
      <c r="D64" s="5"/>
      <c r="E64" s="5"/>
      <c r="F64" s="5"/>
      <c r="G64" s="14">
        <f>SUM(W64:AA64)</f>
        <v>0</v>
      </c>
      <c r="H64" s="17"/>
      <c r="I64" s="5"/>
      <c r="J64" s="86"/>
      <c r="K64" s="91"/>
      <c r="L64" s="4"/>
      <c r="M64" s="96"/>
      <c r="N64" s="4"/>
      <c r="O64" s="96"/>
      <c r="P64" s="91"/>
      <c r="Q64" s="91"/>
      <c r="R64" s="91"/>
      <c r="S64" s="91"/>
      <c r="T64" s="91"/>
      <c r="U64" s="91"/>
      <c r="V64" s="91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2:34" ht="13.5" hidden="1">
      <c r="B65" s="3" t="s">
        <v>52</v>
      </c>
      <c r="C65" s="4" t="str">
        <f>B65</f>
        <v>(5040) POST RETIREMENT BENEFITS</v>
      </c>
      <c r="D65" s="5"/>
      <c r="E65" s="5"/>
      <c r="F65" s="5"/>
      <c r="G65" s="14">
        <f>SUM(W65:AA65)</f>
        <v>0</v>
      </c>
      <c r="H65" s="17"/>
      <c r="I65" s="5"/>
      <c r="J65" s="86"/>
      <c r="K65" s="91"/>
      <c r="L65" s="4"/>
      <c r="M65" s="96"/>
      <c r="N65" s="4"/>
      <c r="O65" s="96"/>
      <c r="P65" s="91"/>
      <c r="Q65" s="91"/>
      <c r="R65" s="91"/>
      <c r="S65" s="91"/>
      <c r="T65" s="91"/>
      <c r="U65" s="91"/>
      <c r="V65" s="91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2:34" ht="13.5" hidden="1">
      <c r="B66" s="3" t="s">
        <v>53</v>
      </c>
      <c r="C66" s="4" t="str">
        <f>B66</f>
        <v>(5041) BLUE CROSS REFUND</v>
      </c>
      <c r="D66" s="5"/>
      <c r="E66" s="5"/>
      <c r="F66" s="5"/>
      <c r="G66" s="14">
        <f>SUM(W66:AA66)</f>
        <v>0</v>
      </c>
      <c r="H66" s="17"/>
      <c r="I66" s="5"/>
      <c r="J66" s="86"/>
      <c r="K66" s="91"/>
      <c r="L66" s="4"/>
      <c r="M66" s="96"/>
      <c r="N66" s="4"/>
      <c r="O66" s="96"/>
      <c r="P66" s="91"/>
      <c r="Q66" s="91"/>
      <c r="R66" s="91"/>
      <c r="S66" s="91"/>
      <c r="T66" s="91"/>
      <c r="U66" s="91"/>
      <c r="V66" s="91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2:34" ht="13.5" customHeight="1">
      <c r="B67" s="3" t="s">
        <v>54</v>
      </c>
      <c r="C67" s="4" t="str">
        <f>B67</f>
        <v>(5100) TEMPORARY EMPLOYEES/OUTSIDE</v>
      </c>
      <c r="D67" s="5"/>
      <c r="E67" s="5"/>
      <c r="F67" s="5"/>
      <c r="G67" s="14">
        <f>SUM(W67:AA67)</f>
        <v>0</v>
      </c>
      <c r="H67" s="17"/>
      <c r="I67" s="5"/>
      <c r="J67" s="86"/>
      <c r="K67" s="91"/>
      <c r="L67" s="4"/>
      <c r="M67" s="96"/>
      <c r="N67" s="4"/>
      <c r="O67" s="96"/>
      <c r="P67" s="91"/>
      <c r="Q67" s="91"/>
      <c r="R67" s="91"/>
      <c r="S67" s="91"/>
      <c r="T67" s="91"/>
      <c r="U67" s="91"/>
      <c r="V67" s="91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2:34" ht="13.5" customHeight="1">
      <c r="B68" s="3" t="s">
        <v>55</v>
      </c>
      <c r="C68" s="4" t="str">
        <f>B68</f>
        <v>(5110) PROFESSIONAL SERVICES</v>
      </c>
      <c r="D68" s="5"/>
      <c r="E68" s="5"/>
      <c r="F68" s="5"/>
      <c r="G68" s="14">
        <f>SUM(W68:AA68)</f>
        <v>0</v>
      </c>
      <c r="H68" s="17"/>
      <c r="I68" s="5"/>
      <c r="J68" s="86"/>
      <c r="K68" s="91"/>
      <c r="L68" s="4"/>
      <c r="M68" s="96"/>
      <c r="N68" s="4"/>
      <c r="O68" s="96"/>
      <c r="P68" s="91"/>
      <c r="Q68" s="91"/>
      <c r="R68" s="91"/>
      <c r="S68" s="91"/>
      <c r="T68" s="91"/>
      <c r="U68" s="91"/>
      <c r="V68" s="91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2:34" ht="13.5" customHeight="1">
      <c r="B69" s="3" t="s">
        <v>56</v>
      </c>
      <c r="C69" s="4" t="str">
        <f>B69</f>
        <v>(5120) LEGAL FEES</v>
      </c>
      <c r="D69" s="5"/>
      <c r="E69" s="5"/>
      <c r="F69" s="5"/>
      <c r="G69" s="14">
        <f>SUM(W69:AA69)</f>
        <v>0</v>
      </c>
      <c r="H69" s="17"/>
      <c r="I69" s="5"/>
      <c r="J69" s="86"/>
      <c r="K69" s="91"/>
      <c r="L69" s="4"/>
      <c r="M69" s="96"/>
      <c r="N69" s="4"/>
      <c r="O69" s="96"/>
      <c r="P69" s="91"/>
      <c r="Q69" s="91"/>
      <c r="R69" s="91"/>
      <c r="S69" s="91"/>
      <c r="T69" s="91"/>
      <c r="U69" s="91"/>
      <c r="V69" s="91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2:34" ht="13.5" customHeight="1">
      <c r="B70" s="3" t="s">
        <v>57</v>
      </c>
      <c r="C70" s="4" t="str">
        <f>B70</f>
        <v>(5121) AUDIT/TAX FEES</v>
      </c>
      <c r="D70" s="5"/>
      <c r="E70" s="5"/>
      <c r="F70" s="5"/>
      <c r="G70" s="14">
        <f>SUM(W70:AA70)</f>
        <v>0</v>
      </c>
      <c r="H70" s="17"/>
      <c r="I70" s="5"/>
      <c r="J70" s="86"/>
      <c r="K70" s="91"/>
      <c r="L70" s="4"/>
      <c r="M70" s="96"/>
      <c r="N70" s="4"/>
      <c r="O70" s="96"/>
      <c r="P70" s="91"/>
      <c r="Q70" s="91"/>
      <c r="R70" s="91"/>
      <c r="S70" s="91"/>
      <c r="T70" s="91"/>
      <c r="U70" s="91"/>
      <c r="V70" s="91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2:34" ht="13.5" customHeight="1">
      <c r="B71" s="3" t="s">
        <v>58</v>
      </c>
      <c r="C71" s="4" t="str">
        <f>B71</f>
        <v>(5122) BANK S/C</v>
      </c>
      <c r="D71" s="5">
        <v>114</v>
      </c>
      <c r="E71" s="5">
        <v>199.5</v>
      </c>
      <c r="F71" s="5">
        <v>85.5</v>
      </c>
      <c r="G71" s="14">
        <f>SUM(W71:AA71)</f>
        <v>99.75</v>
      </c>
      <c r="H71" s="17">
        <v>125</v>
      </c>
      <c r="I71" s="5">
        <v>200</v>
      </c>
      <c r="J71" s="86">
        <v>200</v>
      </c>
      <c r="K71" s="91">
        <v>16.6666666666667</v>
      </c>
      <c r="L71" s="4">
        <v>16.6666666666667</v>
      </c>
      <c r="M71" s="96">
        <v>16.6666666666667</v>
      </c>
      <c r="N71" s="4">
        <v>16.6666666666667</v>
      </c>
      <c r="O71" s="96">
        <v>16.6666666666667</v>
      </c>
      <c r="P71" s="91">
        <v>16.6666666666667</v>
      </c>
      <c r="Q71" s="91">
        <v>16.6666666666667</v>
      </c>
      <c r="R71" s="91">
        <v>16.6666666666667</v>
      </c>
      <c r="S71" s="91">
        <v>16.6666666666667</v>
      </c>
      <c r="T71" s="91">
        <v>16.6666666666667</v>
      </c>
      <c r="U71" s="91">
        <v>16.6666666666667</v>
      </c>
      <c r="V71" s="91">
        <v>16.6666666666667</v>
      </c>
      <c r="W71" s="20"/>
      <c r="X71" s="20">
        <v>99.75</v>
      </c>
      <c r="Y71" s="20"/>
      <c r="Z71" s="20"/>
      <c r="AA71" s="20"/>
      <c r="AB71" s="20"/>
      <c r="AC71" s="20"/>
      <c r="AD71" s="20"/>
      <c r="AE71" s="20">
        <v>14.25</v>
      </c>
      <c r="AF71" s="20"/>
      <c r="AG71" s="20">
        <v>85.5</v>
      </c>
      <c r="AH71" s="20"/>
    </row>
    <row r="72" spans="2:34" ht="13.5" customHeight="1">
      <c r="B72" s="3" t="s">
        <v>59</v>
      </c>
      <c r="C72" s="4" t="str">
        <f>B72</f>
        <v>(5140) EQUIP/FURN REPAIRS</v>
      </c>
      <c r="D72" s="5"/>
      <c r="E72" s="5"/>
      <c r="F72" s="5"/>
      <c r="G72" s="14">
        <f>SUM(W72:AA72)</f>
        <v>0</v>
      </c>
      <c r="H72" s="17"/>
      <c r="I72" s="5"/>
      <c r="J72" s="86"/>
      <c r="K72" s="91"/>
      <c r="L72" s="4"/>
      <c r="M72" s="96"/>
      <c r="N72" s="4"/>
      <c r="O72" s="96"/>
      <c r="P72" s="91"/>
      <c r="Q72" s="91"/>
      <c r="R72" s="91"/>
      <c r="S72" s="91"/>
      <c r="T72" s="91"/>
      <c r="U72" s="91"/>
      <c r="V72" s="91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2:34" ht="13.5" customHeight="1">
      <c r="B73" s="3" t="s">
        <v>60</v>
      </c>
      <c r="C73" s="4" t="str">
        <f>B73</f>
        <v>(5141) MAINTENANCE AGREEMENTS</v>
      </c>
      <c r="D73" s="5"/>
      <c r="E73" s="5"/>
      <c r="F73" s="5"/>
      <c r="G73" s="14">
        <f>SUM(W73:AA73)</f>
        <v>0</v>
      </c>
      <c r="H73" s="17"/>
      <c r="I73" s="5"/>
      <c r="J73" s="86"/>
      <c r="K73" s="91"/>
      <c r="L73" s="4"/>
      <c r="M73" s="96"/>
      <c r="N73" s="4"/>
      <c r="O73" s="96"/>
      <c r="P73" s="91"/>
      <c r="Q73" s="91"/>
      <c r="R73" s="91"/>
      <c r="S73" s="91"/>
      <c r="T73" s="91"/>
      <c r="U73" s="91"/>
      <c r="V73" s="91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2:34" ht="13.5" customHeight="1">
      <c r="B74" s="3" t="s">
        <v>61</v>
      </c>
      <c r="C74" s="4" t="str">
        <f>B74</f>
        <v>(5150) MESSENGER SERVICE</v>
      </c>
      <c r="D74" s="5">
        <v>260.54000000000002</v>
      </c>
      <c r="E74" s="5"/>
      <c r="F74" s="5">
        <v>43.979999999999997</v>
      </c>
      <c r="G74" s="14">
        <f>SUM(W74:AA74)</f>
        <v>0</v>
      </c>
      <c r="H74" s="17"/>
      <c r="I74" s="5">
        <v>300</v>
      </c>
      <c r="J74" s="86">
        <v>75</v>
      </c>
      <c r="K74" s="91"/>
      <c r="L74" s="4"/>
      <c r="M74" s="96"/>
      <c r="N74" s="4"/>
      <c r="O74" s="96"/>
      <c r="P74" s="91"/>
      <c r="Q74" s="91"/>
      <c r="R74" s="91"/>
      <c r="S74" s="91">
        <v>25</v>
      </c>
      <c r="T74" s="91">
        <v>50</v>
      </c>
      <c r="U74" s="91"/>
      <c r="V74" s="91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2:34" ht="13.5" customHeight="1">
      <c r="B75" s="3" t="s">
        <v>62</v>
      </c>
      <c r="C75" s="4" t="str">
        <f>B75</f>
        <v>(5151) DUPLICATION/OUTSIDE</v>
      </c>
      <c r="D75" s="5"/>
      <c r="E75" s="5"/>
      <c r="F75" s="5"/>
      <c r="G75" s="14">
        <f>SUM(W75:AA75)</f>
        <v>0</v>
      </c>
      <c r="H75" s="17"/>
      <c r="I75" s="5"/>
      <c r="J75" s="86"/>
      <c r="K75" s="91"/>
      <c r="L75" s="4"/>
      <c r="M75" s="96"/>
      <c r="N75" s="4"/>
      <c r="O75" s="96"/>
      <c r="P75" s="91"/>
      <c r="Q75" s="91"/>
      <c r="R75" s="91"/>
      <c r="S75" s="91"/>
      <c r="T75" s="91"/>
      <c r="U75" s="91"/>
      <c r="V75" s="91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2:34" ht="13.5" customHeight="1">
      <c r="B76" s="3" t="s">
        <v>63</v>
      </c>
      <c r="C76" s="4" t="str">
        <f>B76</f>
        <v>(5210) TRANSPORTATION</v>
      </c>
      <c r="D76" s="5">
        <v>327.45999999999998</v>
      </c>
      <c r="E76" s="5"/>
      <c r="F76" s="5"/>
      <c r="G76" s="14">
        <f>SUM(W76:AA76)</f>
        <v>0</v>
      </c>
      <c r="H76" s="17"/>
      <c r="I76" s="5"/>
      <c r="J76" s="86"/>
      <c r="K76" s="91"/>
      <c r="L76" s="4"/>
      <c r="M76" s="96"/>
      <c r="N76" s="4"/>
      <c r="O76" s="96"/>
      <c r="P76" s="91"/>
      <c r="Q76" s="91"/>
      <c r="R76" s="91"/>
      <c r="S76" s="91"/>
      <c r="T76" s="91"/>
      <c r="U76" s="91"/>
      <c r="V76" s="91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2:34" ht="13.5" customHeight="1">
      <c r="B77" s="3" t="s">
        <v>64</v>
      </c>
      <c r="C77" s="4" t="str">
        <f>B77</f>
        <v>(5212) LODGING &amp; MEALS</v>
      </c>
      <c r="D77" s="5">
        <v>911.44000000000005</v>
      </c>
      <c r="E77" s="5"/>
      <c r="F77" s="5"/>
      <c r="G77" s="14">
        <f>SUM(W77:AA77)</f>
        <v>0</v>
      </c>
      <c r="H77" s="17"/>
      <c r="I77" s="5"/>
      <c r="J77" s="86"/>
      <c r="K77" s="91"/>
      <c r="L77" s="4"/>
      <c r="M77" s="96"/>
      <c r="N77" s="4"/>
      <c r="O77" s="96"/>
      <c r="P77" s="91"/>
      <c r="Q77" s="91"/>
      <c r="R77" s="91"/>
      <c r="S77" s="91"/>
      <c r="T77" s="91"/>
      <c r="U77" s="91"/>
      <c r="V77" s="91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</row>
    <row r="78" spans="2:34" ht="13.5" customHeight="1">
      <c r="B78" s="3" t="s">
        <v>65</v>
      </c>
      <c r="C78" s="4" t="str">
        <f>B78</f>
        <v>(5214) ENTERTAINMENT</v>
      </c>
      <c r="D78" s="5"/>
      <c r="E78" s="5"/>
      <c r="F78" s="5"/>
      <c r="G78" s="14">
        <f>SUM(W78:AA78)</f>
        <v>0</v>
      </c>
      <c r="H78" s="17"/>
      <c r="I78" s="5"/>
      <c r="J78" s="86"/>
      <c r="K78" s="91"/>
      <c r="L78" s="4"/>
      <c r="M78" s="96"/>
      <c r="N78" s="4"/>
      <c r="O78" s="96"/>
      <c r="P78" s="91"/>
      <c r="Q78" s="91"/>
      <c r="R78" s="91"/>
      <c r="S78" s="91"/>
      <c r="T78" s="91"/>
      <c r="U78" s="91"/>
      <c r="V78" s="91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2:34" ht="13.5" customHeight="1">
      <c r="B79" s="3" t="s">
        <v>66</v>
      </c>
      <c r="C79" s="4" t="str">
        <f>B79</f>
        <v>(5216) BUSINESS MEETINGS</v>
      </c>
      <c r="D79" s="5"/>
      <c r="E79" s="5"/>
      <c r="F79" s="5"/>
      <c r="G79" s="14">
        <f>SUM(W79:AA79)</f>
        <v>0</v>
      </c>
      <c r="H79" s="17"/>
      <c r="I79" s="5"/>
      <c r="J79" s="86"/>
      <c r="K79" s="91"/>
      <c r="L79" s="4"/>
      <c r="M79" s="96"/>
      <c r="N79" s="4"/>
      <c r="O79" s="96"/>
      <c r="P79" s="91"/>
      <c r="Q79" s="91"/>
      <c r="R79" s="91"/>
      <c r="S79" s="91"/>
      <c r="T79" s="91"/>
      <c r="U79" s="91"/>
      <c r="V79" s="91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2:34" ht="13.5" customHeight="1">
      <c r="B80" s="3" t="s">
        <v>67</v>
      </c>
      <c r="C80" s="4" t="str">
        <f>B80</f>
        <v>(5219) UNALLOCATED AMERICAN EXPRESS</v>
      </c>
      <c r="D80" s="5"/>
      <c r="E80" s="5"/>
      <c r="F80" s="5"/>
      <c r="G80" s="14">
        <f>SUM(W80:AA80)</f>
        <v>0</v>
      </c>
      <c r="H80" s="17"/>
      <c r="I80" s="5"/>
      <c r="J80" s="86"/>
      <c r="K80" s="91"/>
      <c r="L80" s="4"/>
      <c r="M80" s="96"/>
      <c r="N80" s="4"/>
      <c r="O80" s="96"/>
      <c r="P80" s="91"/>
      <c r="Q80" s="91"/>
      <c r="R80" s="91"/>
      <c r="S80" s="91"/>
      <c r="T80" s="91"/>
      <c r="U80" s="91"/>
      <c r="V80" s="91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2:34" ht="13.5" customHeight="1">
      <c r="B81" s="3" t="s">
        <v>68</v>
      </c>
      <c r="C81" s="4" t="str">
        <f>B81</f>
        <v>(5300) FACILITIES RENT</v>
      </c>
      <c r="D81" s="5"/>
      <c r="E81" s="5"/>
      <c r="F81" s="5"/>
      <c r="G81" s="14">
        <f>SUM(W81:AA81)</f>
        <v>0</v>
      </c>
      <c r="H81" s="17"/>
      <c r="I81" s="5"/>
      <c r="J81" s="86"/>
      <c r="K81" s="91"/>
      <c r="L81" s="4"/>
      <c r="M81" s="96"/>
      <c r="N81" s="4"/>
      <c r="O81" s="96"/>
      <c r="P81" s="91"/>
      <c r="Q81" s="91"/>
      <c r="R81" s="91"/>
      <c r="S81" s="91"/>
      <c r="T81" s="91"/>
      <c r="U81" s="91"/>
      <c r="V81" s="91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2:34" ht="13.5" customHeight="1">
      <c r="B82" s="3" t="s">
        <v>69</v>
      </c>
      <c r="C82" s="4" t="str">
        <f>B82</f>
        <v>(5301) CONFERENCE EQUIPMENT RENTAL</v>
      </c>
      <c r="D82" s="5"/>
      <c r="E82" s="5"/>
      <c r="F82" s="5"/>
      <c r="G82" s="14">
        <f>SUM(W82:AA82)</f>
        <v>0</v>
      </c>
      <c r="H82" s="17"/>
      <c r="I82" s="5"/>
      <c r="J82" s="86"/>
      <c r="K82" s="91"/>
      <c r="L82" s="4"/>
      <c r="M82" s="96"/>
      <c r="N82" s="4"/>
      <c r="O82" s="96"/>
      <c r="P82" s="91"/>
      <c r="Q82" s="91"/>
      <c r="R82" s="91"/>
      <c r="S82" s="91"/>
      <c r="T82" s="91"/>
      <c r="U82" s="91"/>
      <c r="V82" s="91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2:34" ht="13.5" customHeight="1">
      <c r="B83" s="3" t="s">
        <v>70</v>
      </c>
      <c r="C83" s="4" t="str">
        <f>B83</f>
        <v>(5302) MEAL FUNCTIONS</v>
      </c>
      <c r="D83" s="5"/>
      <c r="E83" s="5"/>
      <c r="F83" s="5"/>
      <c r="G83" s="14">
        <f>SUM(W83:AA83)</f>
        <v>0</v>
      </c>
      <c r="H83" s="17"/>
      <c r="I83" s="5"/>
      <c r="J83" s="86"/>
      <c r="K83" s="91"/>
      <c r="L83" s="4"/>
      <c r="M83" s="96"/>
      <c r="N83" s="4"/>
      <c r="O83" s="96"/>
      <c r="P83" s="91"/>
      <c r="Q83" s="91"/>
      <c r="R83" s="91"/>
      <c r="S83" s="91"/>
      <c r="T83" s="91"/>
      <c r="U83" s="91"/>
      <c r="V83" s="91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</row>
    <row r="84" spans="2:34" ht="13.5" customHeight="1">
      <c r="B84" s="3" t="s">
        <v>71</v>
      </c>
      <c r="C84" s="4" t="str">
        <f>B84</f>
        <v>(5303) EXHIBITS</v>
      </c>
      <c r="D84" s="5"/>
      <c r="E84" s="5"/>
      <c r="F84" s="5"/>
      <c r="G84" s="14">
        <f>SUM(W84:AA84)</f>
        <v>0</v>
      </c>
      <c r="H84" s="17"/>
      <c r="I84" s="5"/>
      <c r="J84" s="86"/>
      <c r="K84" s="91"/>
      <c r="L84" s="4"/>
      <c r="M84" s="96"/>
      <c r="N84" s="4"/>
      <c r="O84" s="96"/>
      <c r="P84" s="91"/>
      <c r="Q84" s="91"/>
      <c r="R84" s="91"/>
      <c r="S84" s="91"/>
      <c r="T84" s="91"/>
      <c r="U84" s="91"/>
      <c r="V84" s="91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2:34" ht="13.5" customHeight="1">
      <c r="B85" s="3" t="s">
        <v>72</v>
      </c>
      <c r="C85" s="4" t="str">
        <f>B85</f>
        <v>(5304) SPEAKER/GUEST EXPENSE</v>
      </c>
      <c r="D85" s="5"/>
      <c r="E85" s="5"/>
      <c r="F85" s="5"/>
      <c r="G85" s="14">
        <f>SUM(W85:AA85)</f>
        <v>0</v>
      </c>
      <c r="H85" s="17"/>
      <c r="I85" s="5"/>
      <c r="J85" s="86"/>
      <c r="K85" s="91"/>
      <c r="L85" s="4"/>
      <c r="M85" s="96"/>
      <c r="N85" s="4"/>
      <c r="O85" s="96"/>
      <c r="P85" s="91"/>
      <c r="Q85" s="91"/>
      <c r="R85" s="91"/>
      <c r="S85" s="91"/>
      <c r="T85" s="91"/>
      <c r="U85" s="91"/>
      <c r="V85" s="91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2:34" ht="13.5" customHeight="1">
      <c r="B86" s="3" t="s">
        <v>73</v>
      </c>
      <c r="C86" s="4" t="str">
        <f>B86</f>
        <v>(5305) SPEAKER/GUEST HONORARIUM</v>
      </c>
      <c r="D86" s="5"/>
      <c r="E86" s="5"/>
      <c r="F86" s="5"/>
      <c r="G86" s="14">
        <f>SUM(W86:AA86)</f>
        <v>0</v>
      </c>
      <c r="H86" s="17"/>
      <c r="I86" s="5"/>
      <c r="J86" s="86"/>
      <c r="K86" s="91"/>
      <c r="L86" s="4"/>
      <c r="M86" s="96"/>
      <c r="N86" s="4"/>
      <c r="O86" s="96"/>
      <c r="P86" s="91"/>
      <c r="Q86" s="91"/>
      <c r="R86" s="91"/>
      <c r="S86" s="91"/>
      <c r="T86" s="91"/>
      <c r="U86" s="91"/>
      <c r="V86" s="91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</row>
    <row r="87" spans="2:34" ht="13.5" customHeight="1">
      <c r="B87" s="3" t="s">
        <v>74</v>
      </c>
      <c r="C87" s="4" t="str">
        <f>B87</f>
        <v>(5306) AWARDS</v>
      </c>
      <c r="D87" s="5">
        <v>11901.559999999999</v>
      </c>
      <c r="E87" s="5">
        <v>5692</v>
      </c>
      <c r="F87" s="5">
        <v>5926.6099999999997</v>
      </c>
      <c r="G87" s="14">
        <f>SUM(W87:AA87)</f>
        <v>0</v>
      </c>
      <c r="H87" s="17">
        <v>10500</v>
      </c>
      <c r="I87" s="5">
        <v>5690</v>
      </c>
      <c r="J87" s="86">
        <v>5720</v>
      </c>
      <c r="K87" s="91"/>
      <c r="L87" s="4"/>
      <c r="M87" s="96"/>
      <c r="N87" s="4"/>
      <c r="O87" s="96"/>
      <c r="P87" s="91"/>
      <c r="Q87" s="91"/>
      <c r="R87" s="91"/>
      <c r="S87" s="91">
        <v>720</v>
      </c>
      <c r="T87" s="91">
        <v>5000</v>
      </c>
      <c r="U87" s="91"/>
      <c r="V87" s="91"/>
      <c r="W87" s="20"/>
      <c r="X87" s="20"/>
      <c r="Y87" s="20"/>
      <c r="Z87" s="20"/>
      <c r="AA87" s="20"/>
      <c r="AB87" s="20"/>
      <c r="AC87" s="20"/>
      <c r="AD87" s="20"/>
      <c r="AE87" s="20"/>
      <c r="AF87" s="20">
        <v>5000</v>
      </c>
      <c r="AG87" s="20"/>
      <c r="AH87" s="20">
        <v>692</v>
      </c>
    </row>
    <row r="88" spans="2:34" ht="13.5" customHeight="1">
      <c r="B88" s="3" t="s">
        <v>75</v>
      </c>
      <c r="C88" s="4" t="str">
        <f>B88</f>
        <v>(5307) SECURITY SERVICES</v>
      </c>
      <c r="D88" s="5"/>
      <c r="E88" s="5"/>
      <c r="F88" s="5"/>
      <c r="G88" s="14">
        <f>SUM(W88:AA88)</f>
        <v>0</v>
      </c>
      <c r="H88" s="17"/>
      <c r="I88" s="5"/>
      <c r="J88" s="86"/>
      <c r="K88" s="91"/>
      <c r="L88" s="4"/>
      <c r="M88" s="96"/>
      <c r="N88" s="4"/>
      <c r="O88" s="96"/>
      <c r="P88" s="91"/>
      <c r="Q88" s="91"/>
      <c r="R88" s="91"/>
      <c r="S88" s="91"/>
      <c r="T88" s="91"/>
      <c r="U88" s="91"/>
      <c r="V88" s="91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2:34" ht="13.5" customHeight="1">
      <c r="B89" s="3" t="s">
        <v>76</v>
      </c>
      <c r="C89" s="4" t="str">
        <f>B89</f>
        <v>(5308) SPECIAL TRANSPORTATION</v>
      </c>
      <c r="D89" s="5"/>
      <c r="E89" s="5"/>
      <c r="F89" s="5"/>
      <c r="G89" s="14">
        <f>SUM(W89:AA89)</f>
        <v>0</v>
      </c>
      <c r="H89" s="17"/>
      <c r="I89" s="5"/>
      <c r="J89" s="86"/>
      <c r="K89" s="91"/>
      <c r="L89" s="4"/>
      <c r="M89" s="96"/>
      <c r="N89" s="4"/>
      <c r="O89" s="96"/>
      <c r="P89" s="91"/>
      <c r="Q89" s="91"/>
      <c r="R89" s="91"/>
      <c r="S89" s="91"/>
      <c r="T89" s="91"/>
      <c r="U89" s="91"/>
      <c r="V89" s="91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2:34" ht="13.5" customHeight="1">
      <c r="B90" s="3" t="s">
        <v>77</v>
      </c>
      <c r="C90" s="4" t="str">
        <f>B90</f>
        <v>(5309) AUDIO/VISUAL EQUIPMENT RENTAL &amp; LABOR</v>
      </c>
      <c r="D90" s="5"/>
      <c r="E90" s="5"/>
      <c r="F90" s="5"/>
      <c r="G90" s="14">
        <f>SUM(W90:AA90)</f>
        <v>0</v>
      </c>
      <c r="H90" s="17"/>
      <c r="I90" s="5"/>
      <c r="J90" s="86"/>
      <c r="K90" s="91"/>
      <c r="L90" s="4"/>
      <c r="M90" s="96"/>
      <c r="N90" s="4"/>
      <c r="O90" s="96"/>
      <c r="P90" s="91"/>
      <c r="Q90" s="91"/>
      <c r="R90" s="91"/>
      <c r="S90" s="91"/>
      <c r="T90" s="91"/>
      <c r="U90" s="91"/>
      <c r="V90" s="91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2:34" ht="13.5" customHeight="1">
      <c r="B91" s="3" t="s">
        <v>78</v>
      </c>
      <c r="C91" s="4" t="str">
        <f>B91</f>
        <v>(5310) COMPUTER RENTAL/INTERNET CONNECTIONS</v>
      </c>
      <c r="D91" s="5"/>
      <c r="E91" s="5"/>
      <c r="F91" s="5"/>
      <c r="G91" s="14">
        <f>SUM(W91:AA91)</f>
        <v>0</v>
      </c>
      <c r="H91" s="17"/>
      <c r="I91" s="5"/>
      <c r="J91" s="86"/>
      <c r="K91" s="91"/>
      <c r="L91" s="4"/>
      <c r="M91" s="96"/>
      <c r="N91" s="4"/>
      <c r="O91" s="96"/>
      <c r="P91" s="91"/>
      <c r="Q91" s="91"/>
      <c r="R91" s="91"/>
      <c r="S91" s="91"/>
      <c r="T91" s="91"/>
      <c r="U91" s="91"/>
      <c r="V91" s="91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2:34" ht="13.5" customHeight="1">
      <c r="B92" s="3" t="s">
        <v>79</v>
      </c>
      <c r="C92" s="4" t="str">
        <f>B92</f>
        <v>(5350) PROGRAM ALLOCATION</v>
      </c>
      <c r="D92" s="5"/>
      <c r="E92" s="5"/>
      <c r="F92" s="5"/>
      <c r="G92" s="14">
        <f>SUM(W92:AA92)</f>
        <v>0</v>
      </c>
      <c r="H92" s="17"/>
      <c r="I92" s="5"/>
      <c r="J92" s="86"/>
      <c r="K92" s="91"/>
      <c r="L92" s="4"/>
      <c r="M92" s="96"/>
      <c r="N92" s="4"/>
      <c r="O92" s="96"/>
      <c r="P92" s="91"/>
      <c r="Q92" s="91"/>
      <c r="R92" s="91"/>
      <c r="S92" s="91"/>
      <c r="T92" s="91"/>
      <c r="U92" s="91"/>
      <c r="V92" s="91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2:34" ht="13.5" customHeight="1">
      <c r="B93" s="3" t="s">
        <v>80</v>
      </c>
      <c r="C93" s="4" t="str">
        <f>B93</f>
        <v>(5400) EDITORIAL/PROOFREADING/OUTSIDE</v>
      </c>
      <c r="D93" s="5"/>
      <c r="E93" s="5"/>
      <c r="F93" s="5"/>
      <c r="G93" s="14">
        <f>SUM(W93:AA93)</f>
        <v>0</v>
      </c>
      <c r="H93" s="17"/>
      <c r="I93" s="5"/>
      <c r="J93" s="86"/>
      <c r="K93" s="91"/>
      <c r="L93" s="4"/>
      <c r="M93" s="96"/>
      <c r="N93" s="4"/>
      <c r="O93" s="96"/>
      <c r="P93" s="91"/>
      <c r="Q93" s="91"/>
      <c r="R93" s="91"/>
      <c r="S93" s="91"/>
      <c r="T93" s="91"/>
      <c r="U93" s="91"/>
      <c r="V93" s="91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</row>
    <row r="94" spans="2:34" ht="13.5" customHeight="1">
      <c r="B94" s="3" t="s">
        <v>81</v>
      </c>
      <c r="C94" s="4" t="str">
        <f>B94</f>
        <v>(5401) TYPESETTING/COMPOSITION-OUTSD</v>
      </c>
      <c r="D94" s="5"/>
      <c r="E94" s="5"/>
      <c r="F94" s="5"/>
      <c r="G94" s="14">
        <f>SUM(W94:AA94)</f>
        <v>0</v>
      </c>
      <c r="H94" s="17"/>
      <c r="I94" s="5"/>
      <c r="J94" s="86"/>
      <c r="K94" s="91"/>
      <c r="L94" s="4"/>
      <c r="M94" s="96"/>
      <c r="N94" s="4"/>
      <c r="O94" s="96"/>
      <c r="P94" s="91"/>
      <c r="Q94" s="91"/>
      <c r="R94" s="91"/>
      <c r="S94" s="91"/>
      <c r="T94" s="91"/>
      <c r="U94" s="91"/>
      <c r="V94" s="91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2:34" ht="13.5" customHeight="1">
      <c r="B95" s="3" t="s">
        <v>82</v>
      </c>
      <c r="C95" s="4" t="str">
        <f>B95</f>
        <v>(5402) PRINTING-OUTSIDE</v>
      </c>
      <c r="D95" s="5"/>
      <c r="E95" s="5"/>
      <c r="F95" s="5"/>
      <c r="G95" s="14">
        <f>SUM(W95:AA95)</f>
        <v>0</v>
      </c>
      <c r="H95" s="17"/>
      <c r="I95" s="5"/>
      <c r="J95" s="86"/>
      <c r="K95" s="91"/>
      <c r="L95" s="4"/>
      <c r="M95" s="96"/>
      <c r="N95" s="4"/>
      <c r="O95" s="96"/>
      <c r="P95" s="91"/>
      <c r="Q95" s="91"/>
      <c r="R95" s="91"/>
      <c r="S95" s="91"/>
      <c r="T95" s="91"/>
      <c r="U95" s="91"/>
      <c r="V95" s="91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2:34" ht="13.5" customHeight="1">
      <c r="B96" s="3" t="s">
        <v>83</v>
      </c>
      <c r="C96" s="4" t="str">
        <f>B96</f>
        <v>(5403) BINDING-OUTSIDE</v>
      </c>
      <c r="D96" s="5"/>
      <c r="E96" s="5"/>
      <c r="F96" s="5"/>
      <c r="G96" s="14">
        <f>SUM(W96:AA96)</f>
        <v>0</v>
      </c>
      <c r="H96" s="17"/>
      <c r="I96" s="5"/>
      <c r="J96" s="86"/>
      <c r="K96" s="91"/>
      <c r="L96" s="4"/>
      <c r="M96" s="96"/>
      <c r="N96" s="4"/>
      <c r="O96" s="96"/>
      <c r="P96" s="91"/>
      <c r="Q96" s="91"/>
      <c r="R96" s="91"/>
      <c r="S96" s="91"/>
      <c r="T96" s="91"/>
      <c r="U96" s="91"/>
      <c r="V96" s="91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2:34" ht="13.5" customHeight="1">
      <c r="B97" s="3" t="s">
        <v>84</v>
      </c>
      <c r="C97" s="4" t="str">
        <f>B97</f>
        <v>(5404) DESIGN SERVICE-OUTSIDE</v>
      </c>
      <c r="D97" s="5"/>
      <c r="E97" s="5"/>
      <c r="F97" s="5"/>
      <c r="G97" s="14">
        <f>SUM(W97:AA97)</f>
        <v>0</v>
      </c>
      <c r="H97" s="17">
        <v>657</v>
      </c>
      <c r="I97" s="5"/>
      <c r="J97" s="86"/>
      <c r="K97" s="91"/>
      <c r="L97" s="4"/>
      <c r="M97" s="96"/>
      <c r="N97" s="4"/>
      <c r="O97" s="96"/>
      <c r="P97" s="91"/>
      <c r="Q97" s="91"/>
      <c r="R97" s="91"/>
      <c r="S97" s="91"/>
      <c r="T97" s="91"/>
      <c r="U97" s="91"/>
      <c r="V97" s="91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2:34" ht="13.5" customHeight="1">
      <c r="B98" s="3" t="s">
        <v>85</v>
      </c>
      <c r="C98" s="4" t="str">
        <f>B98</f>
        <v>(5406) REVIEW SERVICE</v>
      </c>
      <c r="D98" s="5"/>
      <c r="E98" s="5"/>
      <c r="F98" s="5"/>
      <c r="G98" s="14">
        <f>SUM(W98:AA98)</f>
        <v>0</v>
      </c>
      <c r="H98" s="17"/>
      <c r="I98" s="5"/>
      <c r="J98" s="86"/>
      <c r="K98" s="91"/>
      <c r="L98" s="4"/>
      <c r="M98" s="96"/>
      <c r="N98" s="4"/>
      <c r="O98" s="96"/>
      <c r="P98" s="91"/>
      <c r="Q98" s="91"/>
      <c r="R98" s="91"/>
      <c r="S98" s="91"/>
      <c r="T98" s="91"/>
      <c r="U98" s="91"/>
      <c r="V98" s="91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2:34" ht="13.5" customHeight="1">
      <c r="B99" s="3" t="s">
        <v>86</v>
      </c>
      <c r="C99" s="4" t="str">
        <f>B99</f>
        <v>(5410) MAIL SERVICE-OUTSIDE</v>
      </c>
      <c r="D99" s="5"/>
      <c r="E99" s="5"/>
      <c r="F99" s="5"/>
      <c r="G99" s="14">
        <f>SUM(W99:AA99)</f>
        <v>0</v>
      </c>
      <c r="H99" s="17"/>
      <c r="I99" s="5"/>
      <c r="J99" s="86"/>
      <c r="K99" s="91"/>
      <c r="L99" s="4"/>
      <c r="M99" s="96"/>
      <c r="N99" s="4"/>
      <c r="O99" s="96"/>
      <c r="P99" s="91"/>
      <c r="Q99" s="91"/>
      <c r="R99" s="91"/>
      <c r="S99" s="91"/>
      <c r="T99" s="91"/>
      <c r="U99" s="91"/>
      <c r="V99" s="91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2:34" ht="13.5" customHeight="1">
      <c r="B100" s="3" t="s">
        <v>87</v>
      </c>
      <c r="C100" s="4" t="str">
        <f>B100</f>
        <v>(5411) ADVERTISING/SPACE</v>
      </c>
      <c r="D100" s="5"/>
      <c r="E100" s="5"/>
      <c r="F100" s="5"/>
      <c r="G100" s="14">
        <f>SUM(W100:AA100)</f>
        <v>0</v>
      </c>
      <c r="H100" s="17"/>
      <c r="I100" s="5"/>
      <c r="J100" s="86"/>
      <c r="K100" s="91"/>
      <c r="L100" s="4"/>
      <c r="M100" s="96"/>
      <c r="N100" s="4"/>
      <c r="O100" s="96"/>
      <c r="P100" s="91"/>
      <c r="Q100" s="91"/>
      <c r="R100" s="91"/>
      <c r="S100" s="91"/>
      <c r="T100" s="91"/>
      <c r="U100" s="91"/>
      <c r="V100" s="91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2:34" ht="13.5" customHeight="1">
      <c r="B101" s="3" t="s">
        <v>88</v>
      </c>
      <c r="C101" s="4" t="str">
        <f>B101</f>
        <v>(5412) ADVERTISING/DIRECT</v>
      </c>
      <c r="D101" s="5"/>
      <c r="E101" s="5"/>
      <c r="F101" s="5"/>
      <c r="G101" s="14">
        <f>SUM(W101:AA101)</f>
        <v>0</v>
      </c>
      <c r="H101" s="17"/>
      <c r="I101" s="5"/>
      <c r="J101" s="86"/>
      <c r="K101" s="91"/>
      <c r="L101" s="4"/>
      <c r="M101" s="96"/>
      <c r="N101" s="4"/>
      <c r="O101" s="96"/>
      <c r="P101" s="91"/>
      <c r="Q101" s="91"/>
      <c r="R101" s="91"/>
      <c r="S101" s="91"/>
      <c r="T101" s="91"/>
      <c r="U101" s="91"/>
      <c r="V101" s="91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2:34" ht="13.5" customHeight="1">
      <c r="B102" s="3" t="s">
        <v>89</v>
      </c>
      <c r="C102" s="4" t="str">
        <f>B102</f>
        <v>(5413) MAIL LIST RENTAL</v>
      </c>
      <c r="D102" s="5"/>
      <c r="E102" s="5"/>
      <c r="F102" s="5"/>
      <c r="G102" s="14">
        <f>SUM(W102:AA102)</f>
        <v>0</v>
      </c>
      <c r="H102" s="17"/>
      <c r="I102" s="5"/>
      <c r="J102" s="86"/>
      <c r="K102" s="91"/>
      <c r="L102" s="4"/>
      <c r="M102" s="96"/>
      <c r="N102" s="4"/>
      <c r="O102" s="96"/>
      <c r="P102" s="91"/>
      <c r="Q102" s="91"/>
      <c r="R102" s="91"/>
      <c r="S102" s="91"/>
      <c r="T102" s="91"/>
      <c r="U102" s="91"/>
      <c r="V102" s="91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2:34" ht="13.5" customHeight="1">
      <c r="B103" s="3" t="s">
        <v>90</v>
      </c>
      <c r="C103" s="4" t="str">
        <f>B103</f>
        <v>(5414) SUPPLIES/PRODUCTION</v>
      </c>
      <c r="D103" s="5"/>
      <c r="E103" s="5"/>
      <c r="F103" s="5"/>
      <c r="G103" s="14">
        <f>SUM(W103:AA103)</f>
        <v>0</v>
      </c>
      <c r="H103" s="17"/>
      <c r="I103" s="5"/>
      <c r="J103" s="86"/>
      <c r="K103" s="91"/>
      <c r="L103" s="4"/>
      <c r="M103" s="96"/>
      <c r="N103" s="4"/>
      <c r="O103" s="96"/>
      <c r="P103" s="91"/>
      <c r="Q103" s="91"/>
      <c r="R103" s="91"/>
      <c r="S103" s="91"/>
      <c r="T103" s="91"/>
      <c r="U103" s="91"/>
      <c r="V103" s="91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2:34" ht="13.5" customHeight="1">
      <c r="B104" s="3" t="s">
        <v>91</v>
      </c>
      <c r="C104" s="4" t="str">
        <f>B104</f>
        <v>(5415) PRE-PRESS/PHOTOGRAPHIC SERVICE</v>
      </c>
      <c r="D104" s="5"/>
      <c r="E104" s="5"/>
      <c r="F104" s="5"/>
      <c r="G104" s="14">
        <f>SUM(W104:AA104)</f>
        <v>0</v>
      </c>
      <c r="H104" s="17"/>
      <c r="I104" s="5"/>
      <c r="J104" s="86"/>
      <c r="K104" s="91"/>
      <c r="L104" s="4"/>
      <c r="M104" s="96"/>
      <c r="N104" s="4"/>
      <c r="O104" s="96"/>
      <c r="P104" s="91"/>
      <c r="Q104" s="91"/>
      <c r="R104" s="91"/>
      <c r="S104" s="91"/>
      <c r="T104" s="91"/>
      <c r="U104" s="91"/>
      <c r="V104" s="91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2:34" ht="13.5" customHeight="1">
      <c r="B105" s="3" t="s">
        <v>92</v>
      </c>
      <c r="C105" s="4" t="str">
        <f>B105</f>
        <v>(5416) ADVERTISING PRODUCTION COST</v>
      </c>
      <c r="D105" s="5"/>
      <c r="E105" s="5"/>
      <c r="F105" s="5"/>
      <c r="G105" s="14">
        <f>SUM(W105:AA105)</f>
        <v>0</v>
      </c>
      <c r="H105" s="17"/>
      <c r="I105" s="5"/>
      <c r="J105" s="86"/>
      <c r="K105" s="91"/>
      <c r="L105" s="4"/>
      <c r="M105" s="96"/>
      <c r="N105" s="4"/>
      <c r="O105" s="96"/>
      <c r="P105" s="91"/>
      <c r="Q105" s="91"/>
      <c r="R105" s="91"/>
      <c r="S105" s="91"/>
      <c r="T105" s="91"/>
      <c r="U105" s="91"/>
      <c r="V105" s="91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2:34" ht="13.5" customHeight="1">
      <c r="B106" s="3" t="s">
        <v>93</v>
      </c>
      <c r="C106" s="4" t="str">
        <f>B106</f>
        <v>(5420) COPYRIGHT FEES</v>
      </c>
      <c r="D106" s="5"/>
      <c r="E106" s="5"/>
      <c r="F106" s="5"/>
      <c r="G106" s="14">
        <f>SUM(W106:AA106)</f>
        <v>0</v>
      </c>
      <c r="H106" s="17"/>
      <c r="I106" s="5"/>
      <c r="J106" s="86"/>
      <c r="K106" s="91"/>
      <c r="L106" s="4"/>
      <c r="M106" s="96"/>
      <c r="N106" s="4"/>
      <c r="O106" s="96"/>
      <c r="P106" s="91"/>
      <c r="Q106" s="91"/>
      <c r="R106" s="91"/>
      <c r="S106" s="91"/>
      <c r="T106" s="91"/>
      <c r="U106" s="91"/>
      <c r="V106" s="91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2:34" ht="13.5" customHeight="1">
      <c r="B107" s="3" t="s">
        <v>94</v>
      </c>
      <c r="C107" s="4" t="str">
        <f>B107</f>
        <v>(5430) WEB OPERATING EXPENSES</v>
      </c>
      <c r="D107" s="5"/>
      <c r="E107" s="5"/>
      <c r="F107" s="5">
        <v>239.56</v>
      </c>
      <c r="G107" s="14">
        <f>SUM(W107:AA107)</f>
        <v>0</v>
      </c>
      <c r="H107" s="17"/>
      <c r="I107" s="5"/>
      <c r="J107" s="86"/>
      <c r="K107" s="91"/>
      <c r="L107" s="4"/>
      <c r="M107" s="96"/>
      <c r="N107" s="4"/>
      <c r="O107" s="96"/>
      <c r="P107" s="91"/>
      <c r="Q107" s="91"/>
      <c r="R107" s="91"/>
      <c r="S107" s="91"/>
      <c r="T107" s="91"/>
      <c r="U107" s="91"/>
      <c r="V107" s="91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2:34" ht="13.5" customHeight="1">
      <c r="B108" s="3" t="s">
        <v>95</v>
      </c>
      <c r="C108" s="4" t="str">
        <f>B108</f>
        <v>(5431) WEBINAR/WEBCASTS/WEB CE EXP</v>
      </c>
      <c r="D108" s="5"/>
      <c r="E108" s="5"/>
      <c r="F108" s="5"/>
      <c r="G108" s="14">
        <f>SUM(W108:AA108)</f>
        <v>0</v>
      </c>
      <c r="H108" s="17"/>
      <c r="I108" s="5"/>
      <c r="J108" s="86"/>
      <c r="K108" s="91"/>
      <c r="L108" s="4"/>
      <c r="M108" s="96"/>
      <c r="N108" s="4"/>
      <c r="O108" s="96"/>
      <c r="P108" s="91"/>
      <c r="Q108" s="91"/>
      <c r="R108" s="91"/>
      <c r="S108" s="91"/>
      <c r="T108" s="91"/>
      <c r="U108" s="91"/>
      <c r="V108" s="91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2:34" ht="13.5" customHeight="1">
      <c r="B109" s="3" t="s">
        <v>96</v>
      </c>
      <c r="C109" s="4" t="str">
        <f>B109</f>
        <v>(5432) PURCHASED INVENTORY</v>
      </c>
      <c r="D109" s="5"/>
      <c r="E109" s="5"/>
      <c r="F109" s="5"/>
      <c r="G109" s="14">
        <f>SUM(W109:AA109)</f>
        <v>0</v>
      </c>
      <c r="H109" s="17"/>
      <c r="I109" s="5"/>
      <c r="J109" s="86"/>
      <c r="K109" s="91"/>
      <c r="L109" s="4"/>
      <c r="M109" s="96"/>
      <c r="N109" s="4"/>
      <c r="O109" s="96"/>
      <c r="P109" s="91"/>
      <c r="Q109" s="91"/>
      <c r="R109" s="91"/>
      <c r="S109" s="91"/>
      <c r="T109" s="91"/>
      <c r="U109" s="91"/>
      <c r="V109" s="91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2:34" ht="13.5" customHeight="1">
      <c r="B110" s="3" t="s">
        <v>97</v>
      </c>
      <c r="C110" s="4" t="str">
        <f>B110</f>
        <v>(5433) ORDER PROCESSING/FULFILLMENT</v>
      </c>
      <c r="D110" s="5"/>
      <c r="E110" s="5"/>
      <c r="F110" s="5"/>
      <c r="G110" s="14">
        <f>SUM(W110:AA110)</f>
        <v>0</v>
      </c>
      <c r="H110" s="17"/>
      <c r="I110" s="5"/>
      <c r="J110" s="86"/>
      <c r="K110" s="91"/>
      <c r="L110" s="4"/>
      <c r="M110" s="96"/>
      <c r="N110" s="4"/>
      <c r="O110" s="96"/>
      <c r="P110" s="91"/>
      <c r="Q110" s="91"/>
      <c r="R110" s="91"/>
      <c r="S110" s="91"/>
      <c r="T110" s="91"/>
      <c r="U110" s="91"/>
      <c r="V110" s="91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2:34" ht="13.5" customHeight="1">
      <c r="B111" s="3" t="s">
        <v>98</v>
      </c>
      <c r="C111" s="4" t="str">
        <f>B111</f>
        <v>(5480) COST OF SALES</v>
      </c>
      <c r="D111" s="5"/>
      <c r="E111" s="5"/>
      <c r="F111" s="5"/>
      <c r="G111" s="14">
        <f>SUM(W111:AA111)</f>
        <v>0</v>
      </c>
      <c r="H111" s="17"/>
      <c r="I111" s="5"/>
      <c r="J111" s="86"/>
      <c r="K111" s="91"/>
      <c r="L111" s="4"/>
      <c r="M111" s="96"/>
      <c r="N111" s="4"/>
      <c r="O111" s="96"/>
      <c r="P111" s="91"/>
      <c r="Q111" s="91"/>
      <c r="R111" s="91"/>
      <c r="S111" s="91"/>
      <c r="T111" s="91"/>
      <c r="U111" s="91"/>
      <c r="V111" s="91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2:34" ht="13.5" customHeight="1">
      <c r="B112" s="3" t="s">
        <v>99</v>
      </c>
      <c r="C112" s="4" t="str">
        <f>B112</f>
        <v>(5490) INVENTORY ADJUSTMENT</v>
      </c>
      <c r="D112" s="5"/>
      <c r="E112" s="5"/>
      <c r="F112" s="5"/>
      <c r="G112" s="14">
        <f>SUM(W112:AA112)</f>
        <v>0</v>
      </c>
      <c r="H112" s="17"/>
      <c r="I112" s="5"/>
      <c r="J112" s="86"/>
      <c r="K112" s="91"/>
      <c r="L112" s="4"/>
      <c r="M112" s="96"/>
      <c r="N112" s="4"/>
      <c r="O112" s="96"/>
      <c r="P112" s="91"/>
      <c r="Q112" s="91"/>
      <c r="R112" s="91"/>
      <c r="S112" s="91"/>
      <c r="T112" s="91"/>
      <c r="U112" s="91"/>
      <c r="V112" s="91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2:34" ht="13.5" customHeight="1">
      <c r="B113" s="3" t="s">
        <v>100</v>
      </c>
      <c r="C113" s="4" t="str">
        <f>B113</f>
        <v>(5499) INVENTORY RESERVE ADJUSTMENT</v>
      </c>
      <c r="D113" s="5"/>
      <c r="E113" s="5"/>
      <c r="F113" s="5"/>
      <c r="G113" s="14">
        <f>SUM(W113:AA113)</f>
        <v>0</v>
      </c>
      <c r="H113" s="17"/>
      <c r="I113" s="5"/>
      <c r="J113" s="86"/>
      <c r="K113" s="91"/>
      <c r="L113" s="4"/>
      <c r="M113" s="96"/>
      <c r="N113" s="4"/>
      <c r="O113" s="96"/>
      <c r="P113" s="91"/>
      <c r="Q113" s="91"/>
      <c r="R113" s="91"/>
      <c r="S113" s="91"/>
      <c r="T113" s="91"/>
      <c r="U113" s="91"/>
      <c r="V113" s="91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2:34" ht="13.5" customHeight="1">
      <c r="B114" s="3" t="s">
        <v>101</v>
      </c>
      <c r="C114" s="4" t="str">
        <f>B114</f>
        <v>(5030) STAFF RECRUITMENT/RELOCATION</v>
      </c>
      <c r="D114" s="5"/>
      <c r="E114" s="5"/>
      <c r="F114" s="5"/>
      <c r="G114" s="14">
        <f>SUM(W114:AA114)</f>
        <v>0</v>
      </c>
      <c r="H114" s="17"/>
      <c r="I114" s="5"/>
      <c r="J114" s="86"/>
      <c r="K114" s="91"/>
      <c r="L114" s="4"/>
      <c r="M114" s="96"/>
      <c r="N114" s="4"/>
      <c r="O114" s="96"/>
      <c r="P114" s="91"/>
      <c r="Q114" s="91"/>
      <c r="R114" s="91"/>
      <c r="S114" s="91"/>
      <c r="T114" s="91"/>
      <c r="U114" s="91"/>
      <c r="V114" s="91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2:34" ht="13.5" customHeight="1">
      <c r="B115" s="3" t="s">
        <v>102</v>
      </c>
      <c r="C115" s="4" t="str">
        <f>B115</f>
        <v>(5031) STAFF DEVELOPMENT</v>
      </c>
      <c r="D115" s="5"/>
      <c r="E115" s="5"/>
      <c r="F115" s="5"/>
      <c r="G115" s="14">
        <f>SUM(W115:AA115)</f>
        <v>0</v>
      </c>
      <c r="H115" s="17"/>
      <c r="I115" s="5"/>
      <c r="J115" s="86"/>
      <c r="K115" s="91"/>
      <c r="L115" s="4"/>
      <c r="M115" s="96"/>
      <c r="N115" s="4"/>
      <c r="O115" s="96"/>
      <c r="P115" s="91"/>
      <c r="Q115" s="91"/>
      <c r="R115" s="91"/>
      <c r="S115" s="91"/>
      <c r="T115" s="91"/>
      <c r="U115" s="91"/>
      <c r="V115" s="91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2:34" ht="13.5" customHeight="1">
      <c r="B116" s="3" t="s">
        <v>103</v>
      </c>
      <c r="C116" s="4" t="str">
        <f>B116</f>
        <v>(5500) SUPPLIES/OPERATING</v>
      </c>
      <c r="D116" s="5"/>
      <c r="E116" s="5"/>
      <c r="F116" s="5"/>
      <c r="G116" s="14">
        <f>SUM(W116:AA116)</f>
        <v>0</v>
      </c>
      <c r="H116" s="17"/>
      <c r="I116" s="5"/>
      <c r="J116" s="86"/>
      <c r="K116" s="91"/>
      <c r="L116" s="4"/>
      <c r="M116" s="96"/>
      <c r="N116" s="4"/>
      <c r="O116" s="96"/>
      <c r="P116" s="91"/>
      <c r="Q116" s="91"/>
      <c r="R116" s="91"/>
      <c r="S116" s="91"/>
      <c r="T116" s="91"/>
      <c r="U116" s="91"/>
      <c r="V116" s="91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2:34" ht="13.5" customHeight="1">
      <c r="B117" s="3" t="s">
        <v>104</v>
      </c>
      <c r="C117" s="4" t="str">
        <f>B117</f>
        <v>(5501) EQUIPMENT &amp; SOFTWARE/MINOR</v>
      </c>
      <c r="D117" s="5"/>
      <c r="E117" s="5"/>
      <c r="F117" s="5"/>
      <c r="G117" s="14">
        <f>SUM(W117:AA117)</f>
        <v>0</v>
      </c>
      <c r="H117" s="17"/>
      <c r="I117" s="5"/>
      <c r="J117" s="86"/>
      <c r="K117" s="91"/>
      <c r="L117" s="4"/>
      <c r="M117" s="96"/>
      <c r="N117" s="4"/>
      <c r="O117" s="96"/>
      <c r="P117" s="91"/>
      <c r="Q117" s="91"/>
      <c r="R117" s="91"/>
      <c r="S117" s="91"/>
      <c r="T117" s="91"/>
      <c r="U117" s="91"/>
      <c r="V117" s="91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2:34" ht="13.5" customHeight="1">
      <c r="B118" s="3" t="s">
        <v>105</v>
      </c>
      <c r="C118" s="4" t="str">
        <f>B118</f>
        <v>(5502) REFERENCE MATERIAL/PERIODICALS</v>
      </c>
      <c r="D118" s="5"/>
      <c r="E118" s="5"/>
      <c r="F118" s="5"/>
      <c r="G118" s="14">
        <f>SUM(W118:AA118)</f>
        <v>0</v>
      </c>
      <c r="H118" s="17"/>
      <c r="I118" s="5"/>
      <c r="J118" s="86"/>
      <c r="K118" s="91"/>
      <c r="L118" s="4"/>
      <c r="M118" s="96"/>
      <c r="N118" s="4"/>
      <c r="O118" s="96"/>
      <c r="P118" s="91"/>
      <c r="Q118" s="91"/>
      <c r="R118" s="91"/>
      <c r="S118" s="91"/>
      <c r="T118" s="91"/>
      <c r="U118" s="91"/>
      <c r="V118" s="91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2:34" ht="13.5" customHeight="1">
      <c r="B119" s="3" t="s">
        <v>106</v>
      </c>
      <c r="C119" s="4" t="str">
        <f>B119</f>
        <v>(5510) INSURANCE</v>
      </c>
      <c r="D119" s="5"/>
      <c r="E119" s="5"/>
      <c r="F119" s="5"/>
      <c r="G119" s="14">
        <f>SUM(W119:AA119)</f>
        <v>0</v>
      </c>
      <c r="H119" s="17"/>
      <c r="I119" s="5"/>
      <c r="J119" s="86"/>
      <c r="K119" s="91"/>
      <c r="L119" s="4"/>
      <c r="M119" s="96"/>
      <c r="N119" s="4"/>
      <c r="O119" s="96"/>
      <c r="P119" s="91"/>
      <c r="Q119" s="91"/>
      <c r="R119" s="91"/>
      <c r="S119" s="91"/>
      <c r="T119" s="91"/>
      <c r="U119" s="91"/>
      <c r="V119" s="91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2:34" ht="13.5" customHeight="1">
      <c r="B120" s="3" t="s">
        <v>107</v>
      </c>
      <c r="C120" s="4" t="str">
        <f>B120</f>
        <v>(5520) EQUIPMENT RENTAL/LEASE</v>
      </c>
      <c r="D120" s="5"/>
      <c r="E120" s="5"/>
      <c r="F120" s="5"/>
      <c r="G120" s="14">
        <f>SUM(W120:AA120)</f>
        <v>0</v>
      </c>
      <c r="H120" s="17"/>
      <c r="I120" s="5"/>
      <c r="J120" s="86"/>
      <c r="K120" s="91"/>
      <c r="L120" s="4"/>
      <c r="M120" s="96"/>
      <c r="N120" s="4"/>
      <c r="O120" s="96"/>
      <c r="P120" s="91"/>
      <c r="Q120" s="91"/>
      <c r="R120" s="91"/>
      <c r="S120" s="91"/>
      <c r="T120" s="91"/>
      <c r="U120" s="91"/>
      <c r="V120" s="91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2:34" ht="13.5" customHeight="1">
      <c r="B121" s="3" t="s">
        <v>108</v>
      </c>
      <c r="C121" s="4" t="str">
        <f>B121</f>
        <v>(5521) SPACE RENT</v>
      </c>
      <c r="D121" s="5"/>
      <c r="E121" s="5"/>
      <c r="F121" s="5"/>
      <c r="G121" s="14">
        <f>SUM(W121:AA121)</f>
        <v>0</v>
      </c>
      <c r="H121" s="17"/>
      <c r="I121" s="5"/>
      <c r="J121" s="86"/>
      <c r="K121" s="91"/>
      <c r="L121" s="4"/>
      <c r="M121" s="96"/>
      <c r="N121" s="4"/>
      <c r="O121" s="96"/>
      <c r="P121" s="91"/>
      <c r="Q121" s="91"/>
      <c r="R121" s="91"/>
      <c r="S121" s="91"/>
      <c r="T121" s="91"/>
      <c r="U121" s="91"/>
      <c r="V121" s="91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</row>
    <row r="122" spans="2:34" ht="13.5" customHeight="1">
      <c r="B122" s="3" t="s">
        <v>109</v>
      </c>
      <c r="C122" s="4" t="str">
        <f>B122</f>
        <v>(5522) TELEPHONE/FAX</v>
      </c>
      <c r="D122" s="5"/>
      <c r="E122" s="5"/>
      <c r="F122" s="5"/>
      <c r="G122" s="14">
        <f>SUM(W122:AA122)</f>
        <v>0</v>
      </c>
      <c r="H122" s="17"/>
      <c r="I122" s="5"/>
      <c r="J122" s="86"/>
      <c r="K122" s="91"/>
      <c r="L122" s="4"/>
      <c r="M122" s="96"/>
      <c r="N122" s="4"/>
      <c r="O122" s="96"/>
      <c r="P122" s="91"/>
      <c r="Q122" s="91"/>
      <c r="R122" s="91"/>
      <c r="S122" s="91"/>
      <c r="T122" s="91"/>
      <c r="U122" s="91"/>
      <c r="V122" s="91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2:34" ht="13.5" customHeight="1">
      <c r="B123" s="3" t="s">
        <v>110</v>
      </c>
      <c r="C123" s="4" t="str">
        <f>B123</f>
        <v>(5523) POSTAGE/E-MAIL</v>
      </c>
      <c r="D123" s="5"/>
      <c r="E123" s="5"/>
      <c r="F123" s="5"/>
      <c r="G123" s="14">
        <f>SUM(W123:AA123)</f>
        <v>0</v>
      </c>
      <c r="H123" s="17">
        <v>400</v>
      </c>
      <c r="I123" s="5"/>
      <c r="J123" s="86"/>
      <c r="K123" s="91"/>
      <c r="L123" s="4"/>
      <c r="M123" s="96"/>
      <c r="N123" s="4"/>
      <c r="O123" s="96"/>
      <c r="P123" s="91"/>
      <c r="Q123" s="91"/>
      <c r="R123" s="91"/>
      <c r="S123" s="91"/>
      <c r="T123" s="91"/>
      <c r="U123" s="91"/>
      <c r="V123" s="91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2:34" ht="13.5" customHeight="1">
      <c r="B124" s="3" t="s">
        <v>111</v>
      </c>
      <c r="C124" s="4" t="str">
        <f>B124</f>
        <v>(5525) UTILITIES</v>
      </c>
      <c r="D124" s="5"/>
      <c r="E124" s="5"/>
      <c r="F124" s="5"/>
      <c r="G124" s="14">
        <f>SUM(W124:AA124)</f>
        <v>0</v>
      </c>
      <c r="H124" s="17"/>
      <c r="I124" s="5"/>
      <c r="J124" s="86"/>
      <c r="K124" s="91"/>
      <c r="L124" s="4"/>
      <c r="M124" s="96"/>
      <c r="N124" s="4"/>
      <c r="O124" s="96"/>
      <c r="P124" s="91"/>
      <c r="Q124" s="91"/>
      <c r="R124" s="91"/>
      <c r="S124" s="91"/>
      <c r="T124" s="91"/>
      <c r="U124" s="91"/>
      <c r="V124" s="91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2:34" ht="13.5" customHeight="1">
      <c r="B125" s="3" t="s">
        <v>112</v>
      </c>
      <c r="C125" s="4" t="str">
        <f>B125</f>
        <v>(5530) DEPRECIATION F/E</v>
      </c>
      <c r="D125" s="5"/>
      <c r="E125" s="5"/>
      <c r="F125" s="5"/>
      <c r="G125" s="14">
        <f>SUM(W125:AA125)</f>
        <v>0</v>
      </c>
      <c r="H125" s="17"/>
      <c r="I125" s="5"/>
      <c r="J125" s="86"/>
      <c r="K125" s="91"/>
      <c r="L125" s="4"/>
      <c r="M125" s="96"/>
      <c r="N125" s="4"/>
      <c r="O125" s="96"/>
      <c r="P125" s="91"/>
      <c r="Q125" s="91"/>
      <c r="R125" s="91"/>
      <c r="S125" s="91"/>
      <c r="T125" s="91"/>
      <c r="U125" s="91"/>
      <c r="V125" s="91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</row>
    <row r="126" spans="2:34" ht="13.5" hidden="1">
      <c r="B126" s="3" t="s">
        <v>113</v>
      </c>
      <c r="C126" s="4" t="str">
        <f>B126</f>
        <v>(5531) DEPRECIATION BUILDING</v>
      </c>
      <c r="D126" s="5"/>
      <c r="E126" s="5"/>
      <c r="F126" s="5"/>
      <c r="G126" s="14">
        <f>SUM(W126:AA126)</f>
        <v>0</v>
      </c>
      <c r="H126" s="17"/>
      <c r="I126" s="5"/>
      <c r="J126" s="86"/>
      <c r="K126" s="91"/>
      <c r="L126" s="4"/>
      <c r="M126" s="96"/>
      <c r="N126" s="4"/>
      <c r="O126" s="96"/>
      <c r="P126" s="91"/>
      <c r="Q126" s="91"/>
      <c r="R126" s="91"/>
      <c r="S126" s="91"/>
      <c r="T126" s="91"/>
      <c r="U126" s="91"/>
      <c r="V126" s="91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2:34" ht="13.5" customHeight="1">
      <c r="B127" s="3" t="s">
        <v>114</v>
      </c>
      <c r="C127" s="4" t="str">
        <f>B127</f>
        <v>(5532) AMORT.- EQUIP N-S INTANGIBLE ASSETS</v>
      </c>
      <c r="D127" s="5"/>
      <c r="E127" s="5"/>
      <c r="F127" s="5"/>
      <c r="G127" s="14">
        <f>SUM(W127:AA127)</f>
        <v>0</v>
      </c>
      <c r="H127" s="17"/>
      <c r="I127" s="5"/>
      <c r="J127" s="86"/>
      <c r="K127" s="91"/>
      <c r="L127" s="4"/>
      <c r="M127" s="96"/>
      <c r="N127" s="4"/>
      <c r="O127" s="96"/>
      <c r="P127" s="91"/>
      <c r="Q127" s="91"/>
      <c r="R127" s="91"/>
      <c r="S127" s="91"/>
      <c r="T127" s="91"/>
      <c r="U127" s="91"/>
      <c r="V127" s="91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</row>
    <row r="128" spans="2:34" ht="13.5" hidden="1">
      <c r="B128" s="3" t="s">
        <v>115</v>
      </c>
      <c r="C128" s="4" t="str">
        <f>B128</f>
        <v>(5533) DO NOT USE N/S Intangible Assets</v>
      </c>
      <c r="D128" s="5"/>
      <c r="E128" s="5"/>
      <c r="F128" s="5"/>
      <c r="G128" s="14">
        <f>SUM(W128:AA128)</f>
        <v>0</v>
      </c>
      <c r="H128" s="17"/>
      <c r="I128" s="5"/>
      <c r="J128" s="86"/>
      <c r="K128" s="91"/>
      <c r="L128" s="4"/>
      <c r="M128" s="96"/>
      <c r="N128" s="4"/>
      <c r="O128" s="96"/>
      <c r="P128" s="91"/>
      <c r="Q128" s="91"/>
      <c r="R128" s="91"/>
      <c r="S128" s="91"/>
      <c r="T128" s="91"/>
      <c r="U128" s="91"/>
      <c r="V128" s="91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2:34" ht="13.5" customHeight="1">
      <c r="B129" s="3" t="s">
        <v>116</v>
      </c>
      <c r="C129" s="4" t="str">
        <f>B129</f>
        <v>(5540) ROYALTY EXPENSE</v>
      </c>
      <c r="D129" s="5"/>
      <c r="E129" s="5"/>
      <c r="F129" s="5"/>
      <c r="G129" s="14">
        <f>SUM(W129:AA129)</f>
        <v>0</v>
      </c>
      <c r="H129" s="17"/>
      <c r="I129" s="5"/>
      <c r="J129" s="86"/>
      <c r="K129" s="91"/>
      <c r="L129" s="4"/>
      <c r="M129" s="96"/>
      <c r="N129" s="4"/>
      <c r="O129" s="96"/>
      <c r="P129" s="91"/>
      <c r="Q129" s="91"/>
      <c r="R129" s="91"/>
      <c r="S129" s="91"/>
      <c r="T129" s="91"/>
      <c r="U129" s="91"/>
      <c r="V129" s="91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</row>
    <row r="130" spans="2:34" ht="13.5" hidden="1">
      <c r="B130" s="3" t="s">
        <v>117</v>
      </c>
      <c r="C130" s="4" t="str">
        <f>B130</f>
        <v>(5541) COLLECTION EXPENSE</v>
      </c>
      <c r="D130" s="5"/>
      <c r="E130" s="5"/>
      <c r="F130" s="5"/>
      <c r="G130" s="14">
        <f>SUM(W130:AA130)</f>
        <v>0</v>
      </c>
      <c r="H130" s="17"/>
      <c r="I130" s="5"/>
      <c r="J130" s="86"/>
      <c r="K130" s="91"/>
      <c r="L130" s="4"/>
      <c r="M130" s="96"/>
      <c r="N130" s="4"/>
      <c r="O130" s="96"/>
      <c r="P130" s="91"/>
      <c r="Q130" s="91"/>
      <c r="R130" s="91"/>
      <c r="S130" s="91"/>
      <c r="T130" s="91"/>
      <c r="U130" s="91"/>
      <c r="V130" s="91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</row>
    <row r="131" spans="2:34" ht="13.5" customHeight="1">
      <c r="B131" s="3" t="s">
        <v>118</v>
      </c>
      <c r="C131" s="4" t="str">
        <f>B131</f>
        <v>(5543) BAD DEBT EXPENSE</v>
      </c>
      <c r="D131" s="5"/>
      <c r="E131" s="5"/>
      <c r="F131" s="5"/>
      <c r="G131" s="14">
        <f>SUM(W131:AA131)</f>
        <v>0</v>
      </c>
      <c r="H131" s="17"/>
      <c r="I131" s="5"/>
      <c r="J131" s="86"/>
      <c r="K131" s="91"/>
      <c r="L131" s="4"/>
      <c r="M131" s="96"/>
      <c r="N131" s="4"/>
      <c r="O131" s="96"/>
      <c r="P131" s="91"/>
      <c r="Q131" s="91"/>
      <c r="R131" s="91"/>
      <c r="S131" s="91"/>
      <c r="T131" s="91"/>
      <c r="U131" s="91"/>
      <c r="V131" s="91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</row>
    <row r="132" spans="2:34" ht="13.5" customHeight="1">
      <c r="B132" s="3" t="s">
        <v>119</v>
      </c>
      <c r="C132" s="4" t="str">
        <f>B132</f>
        <v>(5544) INTEREST EXPENSE</v>
      </c>
      <c r="D132" s="5"/>
      <c r="E132" s="5"/>
      <c r="F132" s="5"/>
      <c r="G132" s="14">
        <f>SUM(W132:AA132)</f>
        <v>0</v>
      </c>
      <c r="H132" s="17"/>
      <c r="I132" s="5"/>
      <c r="J132" s="86"/>
      <c r="K132" s="91"/>
      <c r="L132" s="4"/>
      <c r="M132" s="96"/>
      <c r="N132" s="4"/>
      <c r="O132" s="96"/>
      <c r="P132" s="91"/>
      <c r="Q132" s="91"/>
      <c r="R132" s="91"/>
      <c r="S132" s="91"/>
      <c r="T132" s="91"/>
      <c r="U132" s="91"/>
      <c r="V132" s="91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2:34" ht="13.5" customHeight="1">
      <c r="B133" s="3" t="s">
        <v>120</v>
      </c>
      <c r="C133" s="4" t="str">
        <f>B133</f>
        <v>(5545) TAXES/PROPERTY</v>
      </c>
      <c r="D133" s="5"/>
      <c r="E133" s="5"/>
      <c r="F133" s="5"/>
      <c r="G133" s="14">
        <f>SUM(W133:AA133)</f>
        <v>0</v>
      </c>
      <c r="H133" s="17"/>
      <c r="I133" s="5"/>
      <c r="J133" s="86"/>
      <c r="K133" s="91"/>
      <c r="L133" s="4"/>
      <c r="M133" s="96"/>
      <c r="N133" s="4"/>
      <c r="O133" s="96"/>
      <c r="P133" s="91"/>
      <c r="Q133" s="91"/>
      <c r="R133" s="91"/>
      <c r="S133" s="91"/>
      <c r="T133" s="91"/>
      <c r="U133" s="91"/>
      <c r="V133" s="91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</row>
    <row r="134" spans="2:34" ht="13.5" customHeight="1">
      <c r="B134" s="3" t="s">
        <v>121</v>
      </c>
      <c r="C134" s="4" t="str">
        <f>B134</f>
        <v>(5550) PROMOTION</v>
      </c>
      <c r="D134" s="5"/>
      <c r="E134" s="5"/>
      <c r="F134" s="5"/>
      <c r="G134" s="14">
        <f>SUM(W134:AA134)</f>
        <v>0</v>
      </c>
      <c r="H134" s="17"/>
      <c r="I134" s="5"/>
      <c r="J134" s="86"/>
      <c r="K134" s="91"/>
      <c r="L134" s="4"/>
      <c r="M134" s="96"/>
      <c r="N134" s="4"/>
      <c r="O134" s="96"/>
      <c r="P134" s="91"/>
      <c r="Q134" s="91"/>
      <c r="R134" s="91"/>
      <c r="S134" s="91"/>
      <c r="T134" s="91"/>
      <c r="U134" s="91"/>
      <c r="V134" s="91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2:34" ht="13.5" customHeight="1">
      <c r="B135" s="3" t="s">
        <v>122</v>
      </c>
      <c r="C135" s="4" t="str">
        <f>B135</f>
        <v>(5560) ORG SUPPORT/CONTRIBUTION</v>
      </c>
      <c r="D135" s="5"/>
      <c r="E135" s="5"/>
      <c r="F135" s="5"/>
      <c r="G135" s="14">
        <f>SUM(W135:AA135)</f>
        <v>0</v>
      </c>
      <c r="H135" s="17"/>
      <c r="I135" s="5"/>
      <c r="J135" s="86"/>
      <c r="K135" s="91"/>
      <c r="L135" s="4"/>
      <c r="M135" s="96"/>
      <c r="N135" s="4"/>
      <c r="O135" s="96"/>
      <c r="P135" s="91"/>
      <c r="Q135" s="91"/>
      <c r="R135" s="91"/>
      <c r="S135" s="91"/>
      <c r="T135" s="91"/>
      <c r="U135" s="91"/>
      <c r="V135" s="91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</row>
    <row r="136" spans="2:34" ht="13.5" customHeight="1">
      <c r="B136" s="3" t="s">
        <v>123</v>
      </c>
      <c r="C136" s="4" t="str">
        <f>B136</f>
        <v>(5599) MISC EXPENSE</v>
      </c>
      <c r="D136" s="5"/>
      <c r="E136" s="5"/>
      <c r="F136" s="5"/>
      <c r="G136" s="14">
        <f>SUM(W136:AA136)</f>
        <v>0</v>
      </c>
      <c r="H136" s="17"/>
      <c r="I136" s="5"/>
      <c r="J136" s="86"/>
      <c r="K136" s="91"/>
      <c r="L136" s="4"/>
      <c r="M136" s="96"/>
      <c r="N136" s="4"/>
      <c r="O136" s="96"/>
      <c r="P136" s="91"/>
      <c r="Q136" s="91"/>
      <c r="R136" s="91"/>
      <c r="S136" s="91"/>
      <c r="T136" s="91"/>
      <c r="U136" s="91"/>
      <c r="V136" s="91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</row>
    <row r="137" spans="2:34" ht="13.5" customHeight="1">
      <c r="B137" s="3" t="s">
        <v>124</v>
      </c>
      <c r="C137" s="4" t="str">
        <f>B137</f>
        <v>(5800) IMPAIRMENT / GW INTANGIBLE ASSETS</v>
      </c>
      <c r="D137" s="5"/>
      <c r="E137" s="5"/>
      <c r="F137" s="5"/>
      <c r="G137" s="14">
        <f>SUM(W137:AA137)</f>
        <v>0</v>
      </c>
      <c r="H137" s="17"/>
      <c r="I137" s="5"/>
      <c r="J137" s="86"/>
      <c r="K137" s="91"/>
      <c r="L137" s="4"/>
      <c r="M137" s="96"/>
      <c r="N137" s="4"/>
      <c r="O137" s="96"/>
      <c r="P137" s="91"/>
      <c r="Q137" s="91"/>
      <c r="R137" s="91"/>
      <c r="S137" s="91"/>
      <c r="T137" s="91"/>
      <c r="U137" s="91"/>
      <c r="V137" s="9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2:34" ht="13.5" customHeight="1">
      <c r="B138" s="3" t="s">
        <v>125</v>
      </c>
      <c r="C138" s="4" t="str">
        <f>B138</f>
        <v>(5901) IUT/CPU</v>
      </c>
      <c r="D138" s="5"/>
      <c r="E138" s="5"/>
      <c r="F138" s="5"/>
      <c r="G138" s="14">
        <f>SUM(W138:AA138)</f>
        <v>0</v>
      </c>
      <c r="H138" s="17"/>
      <c r="I138" s="5"/>
      <c r="J138" s="86"/>
      <c r="K138" s="91"/>
      <c r="L138" s="4"/>
      <c r="M138" s="96"/>
      <c r="N138" s="4"/>
      <c r="O138" s="96"/>
      <c r="P138" s="91"/>
      <c r="Q138" s="91"/>
      <c r="R138" s="91"/>
      <c r="S138" s="91"/>
      <c r="T138" s="91"/>
      <c r="U138" s="91"/>
      <c r="V138" s="91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</row>
    <row r="139" spans="2:34" ht="13.5" customHeight="1">
      <c r="B139" s="3" t="s">
        <v>126</v>
      </c>
      <c r="C139" s="4" t="str">
        <f>B139</f>
        <v>(5902) IUT/DATA PROC</v>
      </c>
      <c r="D139" s="5"/>
      <c r="E139" s="5"/>
      <c r="F139" s="5"/>
      <c r="G139" s="14">
        <f>SUM(W139:AA139)</f>
        <v>0</v>
      </c>
      <c r="H139" s="17"/>
      <c r="I139" s="5"/>
      <c r="J139" s="86"/>
      <c r="K139" s="91"/>
      <c r="L139" s="4"/>
      <c r="M139" s="96"/>
      <c r="N139" s="4"/>
      <c r="O139" s="96"/>
      <c r="P139" s="91"/>
      <c r="Q139" s="91"/>
      <c r="R139" s="91"/>
      <c r="S139" s="91"/>
      <c r="T139" s="91"/>
      <c r="U139" s="91"/>
      <c r="V139" s="91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</row>
    <row r="140" spans="2:34" ht="13.5" customHeight="1">
      <c r="B140" s="3" t="s">
        <v>127</v>
      </c>
      <c r="C140" s="4" t="str">
        <f>B140</f>
        <v>(5903) IUT/SUBS PROC</v>
      </c>
      <c r="D140" s="5"/>
      <c r="E140" s="5"/>
      <c r="F140" s="5"/>
      <c r="G140" s="14">
        <f>SUM(W140:AA140)</f>
        <v>0</v>
      </c>
      <c r="H140" s="17"/>
      <c r="I140" s="5"/>
      <c r="J140" s="86"/>
      <c r="K140" s="91"/>
      <c r="L140" s="4"/>
      <c r="M140" s="96"/>
      <c r="N140" s="4"/>
      <c r="O140" s="96"/>
      <c r="P140" s="91"/>
      <c r="Q140" s="91"/>
      <c r="R140" s="91"/>
      <c r="S140" s="91"/>
      <c r="T140" s="91"/>
      <c r="U140" s="91"/>
      <c r="V140" s="91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2:34" ht="13.5" customHeight="1">
      <c r="B141" s="3" t="s">
        <v>128</v>
      </c>
      <c r="C141" s="4" t="str">
        <f>B141</f>
        <v>(5904) TRANSFER TO/FROM ENDOWMENT</v>
      </c>
      <c r="D141" s="5"/>
      <c r="E141" s="5"/>
      <c r="F141" s="5"/>
      <c r="G141" s="14">
        <f>SUM(W141:AA141)</f>
        <v>0</v>
      </c>
      <c r="H141" s="17"/>
      <c r="I141" s="5"/>
      <c r="J141" s="86"/>
      <c r="K141" s="91"/>
      <c r="L141" s="4"/>
      <c r="M141" s="96"/>
      <c r="N141" s="4"/>
      <c r="O141" s="96"/>
      <c r="P141" s="91"/>
      <c r="Q141" s="91"/>
      <c r="R141" s="91"/>
      <c r="S141" s="91"/>
      <c r="T141" s="91"/>
      <c r="U141" s="91"/>
      <c r="V141" s="91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</row>
    <row r="142" spans="2:34" ht="13.5" customHeight="1">
      <c r="B142" s="3" t="s">
        <v>129</v>
      </c>
      <c r="C142" s="4" t="str">
        <f>B142</f>
        <v>(5905) IUT/TELEPHONE</v>
      </c>
      <c r="D142" s="5"/>
      <c r="E142" s="5"/>
      <c r="F142" s="5"/>
      <c r="G142" s="14">
        <f>SUM(W142:AA142)</f>
        <v>0</v>
      </c>
      <c r="H142" s="17"/>
      <c r="I142" s="5"/>
      <c r="J142" s="86"/>
      <c r="K142" s="91"/>
      <c r="L142" s="4"/>
      <c r="M142" s="96"/>
      <c r="N142" s="4"/>
      <c r="O142" s="96"/>
      <c r="P142" s="91"/>
      <c r="Q142" s="91"/>
      <c r="R142" s="91"/>
      <c r="S142" s="91"/>
      <c r="T142" s="91"/>
      <c r="U142" s="91"/>
      <c r="V142" s="91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</row>
    <row r="143" spans="2:34" ht="13.5" customHeight="1">
      <c r="B143" s="3" t="s">
        <v>130</v>
      </c>
      <c r="C143" s="4" t="str">
        <f>B143</f>
        <v>(5906) IUT/ORDER BILLING</v>
      </c>
      <c r="D143" s="5"/>
      <c r="E143" s="5"/>
      <c r="F143" s="5"/>
      <c r="G143" s="14">
        <f>SUM(W143:AA143)</f>
        <v>0</v>
      </c>
      <c r="H143" s="17"/>
      <c r="I143" s="5"/>
      <c r="J143" s="86"/>
      <c r="K143" s="91"/>
      <c r="L143" s="4"/>
      <c r="M143" s="96"/>
      <c r="N143" s="4"/>
      <c r="O143" s="96"/>
      <c r="P143" s="91"/>
      <c r="Q143" s="91"/>
      <c r="R143" s="91"/>
      <c r="S143" s="91"/>
      <c r="T143" s="91"/>
      <c r="U143" s="91"/>
      <c r="V143" s="91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</row>
    <row r="144" spans="2:34" ht="13.5" customHeight="1">
      <c r="B144" s="3" t="s">
        <v>131</v>
      </c>
      <c r="C144" s="4" t="str">
        <f>B144</f>
        <v>(5908) IUT/MAINTENANCE</v>
      </c>
      <c r="D144" s="5"/>
      <c r="E144" s="5"/>
      <c r="F144" s="5"/>
      <c r="G144" s="14">
        <f>SUM(W144:AA144)</f>
        <v>0</v>
      </c>
      <c r="H144" s="17"/>
      <c r="I144" s="5"/>
      <c r="J144" s="86"/>
      <c r="K144" s="91"/>
      <c r="L144" s="4"/>
      <c r="M144" s="96"/>
      <c r="N144" s="4"/>
      <c r="O144" s="96"/>
      <c r="P144" s="91"/>
      <c r="Q144" s="91"/>
      <c r="R144" s="91"/>
      <c r="S144" s="91"/>
      <c r="T144" s="91"/>
      <c r="U144" s="91"/>
      <c r="V144" s="91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</row>
    <row r="145" spans="2:34" ht="13.5" customHeight="1">
      <c r="B145" s="3" t="s">
        <v>132</v>
      </c>
      <c r="C145" s="4" t="str">
        <f>B145</f>
        <v>(5909) IUT/DIST CTR</v>
      </c>
      <c r="D145" s="5"/>
      <c r="E145" s="5">
        <v>3.5699999999999998</v>
      </c>
      <c r="F145" s="5"/>
      <c r="G145" s="14">
        <f>SUM(W145:AA145)</f>
        <v>3.5699999999999998</v>
      </c>
      <c r="H145" s="17"/>
      <c r="I145" s="5"/>
      <c r="J145" s="86"/>
      <c r="K145" s="91"/>
      <c r="L145" s="4"/>
      <c r="M145" s="96"/>
      <c r="N145" s="4"/>
      <c r="O145" s="96"/>
      <c r="P145" s="91"/>
      <c r="Q145" s="91"/>
      <c r="R145" s="91"/>
      <c r="S145" s="91"/>
      <c r="T145" s="91"/>
      <c r="U145" s="91"/>
      <c r="V145" s="91"/>
      <c r="W145" s="20"/>
      <c r="X145" s="20">
        <v>3.5699999999999998</v>
      </c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</row>
    <row r="146" spans="2:34" ht="13.5" customHeight="1">
      <c r="B146" s="3" t="s">
        <v>133</v>
      </c>
      <c r="C146" s="4" t="str">
        <f>B146</f>
        <v>(5910) IUT/REPRO CTR</v>
      </c>
      <c r="D146" s="5"/>
      <c r="E146" s="5"/>
      <c r="F146" s="5"/>
      <c r="G146" s="14">
        <f>SUM(W146:AA146)</f>
        <v>0</v>
      </c>
      <c r="H146" s="17"/>
      <c r="I146" s="5"/>
      <c r="J146" s="86"/>
      <c r="K146" s="91"/>
      <c r="L146" s="4"/>
      <c r="M146" s="96"/>
      <c r="N146" s="4"/>
      <c r="O146" s="96"/>
      <c r="P146" s="91"/>
      <c r="Q146" s="91"/>
      <c r="R146" s="91"/>
      <c r="S146" s="91"/>
      <c r="T146" s="91"/>
      <c r="U146" s="91"/>
      <c r="V146" s="91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</row>
    <row r="147" spans="2:34" ht="13.5" customHeight="1">
      <c r="B147" s="3" t="s">
        <v>134</v>
      </c>
      <c r="C147" s="4" t="str">
        <f>B147</f>
        <v>(5912) IUT-Copyediting/Proofreading</v>
      </c>
      <c r="D147" s="5"/>
      <c r="E147" s="5"/>
      <c r="F147" s="5"/>
      <c r="G147" s="14">
        <f>SUM(W147:AA147)</f>
        <v>0</v>
      </c>
      <c r="H147" s="17"/>
      <c r="I147" s="5"/>
      <c r="J147" s="86"/>
      <c r="K147" s="91"/>
      <c r="L147" s="4"/>
      <c r="M147" s="96"/>
      <c r="N147" s="4"/>
      <c r="O147" s="96"/>
      <c r="P147" s="91"/>
      <c r="Q147" s="91"/>
      <c r="R147" s="91"/>
      <c r="S147" s="91"/>
      <c r="T147" s="91"/>
      <c r="U147" s="91"/>
      <c r="V147" s="91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</row>
    <row r="148" spans="2:34" ht="13.5" customHeight="1">
      <c r="B148" s="3" t="s">
        <v>135</v>
      </c>
      <c r="C148" s="4" t="str">
        <f>B148</f>
        <v>(5913) IUT-Composition/Alteration</v>
      </c>
      <c r="D148" s="5"/>
      <c r="E148" s="5"/>
      <c r="F148" s="5"/>
      <c r="G148" s="14">
        <f>SUM(W148:AA148)</f>
        <v>0</v>
      </c>
      <c r="H148" s="17"/>
      <c r="I148" s="5"/>
      <c r="J148" s="86"/>
      <c r="K148" s="91"/>
      <c r="L148" s="4"/>
      <c r="M148" s="96"/>
      <c r="N148" s="4"/>
      <c r="O148" s="96"/>
      <c r="P148" s="91"/>
      <c r="Q148" s="91"/>
      <c r="R148" s="91"/>
      <c r="S148" s="91"/>
      <c r="T148" s="91"/>
      <c r="U148" s="91"/>
      <c r="V148" s="91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</row>
    <row r="149" spans="2:34" ht="13.5" customHeight="1">
      <c r="B149" s="3" t="s">
        <v>136</v>
      </c>
      <c r="C149" s="4" t="str">
        <f>B149</f>
        <v>(5940) IUT/REGISTRATION PROCESSING</v>
      </c>
      <c r="D149" s="5"/>
      <c r="E149" s="5"/>
      <c r="F149" s="5"/>
      <c r="G149" s="14">
        <f>SUM(W149:AA149)</f>
        <v>0</v>
      </c>
      <c r="H149" s="17"/>
      <c r="I149" s="5"/>
      <c r="J149" s="86"/>
      <c r="K149" s="91"/>
      <c r="L149" s="4"/>
      <c r="M149" s="96"/>
      <c r="N149" s="4"/>
      <c r="O149" s="96"/>
      <c r="P149" s="91"/>
      <c r="Q149" s="91"/>
      <c r="R149" s="91"/>
      <c r="S149" s="91"/>
      <c r="T149" s="91"/>
      <c r="U149" s="91"/>
      <c r="V149" s="91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</row>
    <row r="150" spans="2:34" ht="13.5" customHeight="1">
      <c r="B150" s="3" t="s">
        <v>137</v>
      </c>
      <c r="C150" s="4" t="str">
        <f>B150</f>
        <v>(5941) IUT/CHOICE</v>
      </c>
      <c r="D150" s="5"/>
      <c r="E150" s="5"/>
      <c r="F150" s="5"/>
      <c r="G150" s="14">
        <f>SUM(W150:AA150)</f>
        <v>0</v>
      </c>
      <c r="H150" s="17"/>
      <c r="I150" s="5"/>
      <c r="J150" s="86"/>
      <c r="K150" s="91"/>
      <c r="L150" s="4"/>
      <c r="M150" s="96"/>
      <c r="N150" s="4"/>
      <c r="O150" s="96"/>
      <c r="P150" s="91"/>
      <c r="Q150" s="91"/>
      <c r="R150" s="91"/>
      <c r="S150" s="91"/>
      <c r="T150" s="91"/>
      <c r="U150" s="91"/>
      <c r="V150" s="91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</row>
    <row r="151" spans="2:34" ht="13.5" customHeight="1">
      <c r="B151" s="3" t="s">
        <v>138</v>
      </c>
      <c r="C151" s="4" t="str">
        <f>B151</f>
        <v>(5942) IUT/ADVERTISING</v>
      </c>
      <c r="D151" s="5"/>
      <c r="E151" s="5"/>
      <c r="F151" s="5"/>
      <c r="G151" s="14">
        <f>SUM(W151:AA151)</f>
        <v>0</v>
      </c>
      <c r="H151" s="17"/>
      <c r="I151" s="5"/>
      <c r="J151" s="86"/>
      <c r="K151" s="91"/>
      <c r="L151" s="4"/>
      <c r="M151" s="96"/>
      <c r="N151" s="4"/>
      <c r="O151" s="96"/>
      <c r="P151" s="91"/>
      <c r="Q151" s="91"/>
      <c r="R151" s="91"/>
      <c r="S151" s="91"/>
      <c r="T151" s="91"/>
      <c r="U151" s="91"/>
      <c r="V151" s="91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</row>
    <row r="152" spans="2:34" ht="13.5" customHeight="1">
      <c r="B152" s="3" t="s">
        <v>139</v>
      </c>
      <c r="C152" s="4" t="str">
        <f>B152</f>
        <v>(5999) IUT/MISC</v>
      </c>
      <c r="D152" s="5"/>
      <c r="E152" s="5"/>
      <c r="F152" s="5"/>
      <c r="G152" s="14">
        <f>SUM(W152:AA152)</f>
        <v>0</v>
      </c>
      <c r="H152" s="17"/>
      <c r="I152" s="5"/>
      <c r="J152" s="86"/>
      <c r="K152" s="91"/>
      <c r="L152" s="4"/>
      <c r="M152" s="96"/>
      <c r="N152" s="4"/>
      <c r="O152" s="96"/>
      <c r="P152" s="91"/>
      <c r="Q152" s="91"/>
      <c r="R152" s="91"/>
      <c r="S152" s="91"/>
      <c r="T152" s="91"/>
      <c r="U152" s="91"/>
      <c r="V152" s="91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</row>
    <row r="153" spans="2:34" ht="13.5" customHeight="1">
      <c r="B153" s="3" t="s">
        <v>140</v>
      </c>
      <c r="C153" s="4" t="str">
        <f>B153</f>
        <v>(5911) IUT/OVERHEAD</v>
      </c>
      <c r="D153" s="5"/>
      <c r="E153" s="5"/>
      <c r="F153" s="5"/>
      <c r="G153" s="14">
        <f>SUM(W153:AA153)</f>
        <v>0</v>
      </c>
      <c r="H153" s="17"/>
      <c r="I153" s="5"/>
      <c r="J153" s="86"/>
      <c r="K153" s="91"/>
      <c r="L153" s="4"/>
      <c r="M153" s="96"/>
      <c r="N153" s="4"/>
      <c r="O153" s="96"/>
      <c r="P153" s="91"/>
      <c r="Q153" s="91"/>
      <c r="R153" s="91"/>
      <c r="S153" s="91"/>
      <c r="T153" s="91"/>
      <c r="U153" s="91"/>
      <c r="V153" s="91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</row>
    <row r="154" spans="2:34" ht="13.5" customHeight="1">
      <c r="B154" s="3" t="s">
        <v>141</v>
      </c>
      <c r="C154" s="4" t="str">
        <f>B154</f>
        <v>(5998) IUT/ALLOCATIONS</v>
      </c>
      <c r="D154" s="5"/>
      <c r="E154" s="5"/>
      <c r="F154" s="5"/>
      <c r="G154" s="14">
        <f>SUM(W154:AA154)</f>
        <v>0</v>
      </c>
      <c r="H154" s="17"/>
      <c r="I154" s="5"/>
      <c r="J154" s="86"/>
      <c r="K154" s="91"/>
      <c r="L154" s="4"/>
      <c r="M154" s="96"/>
      <c r="N154" s="4"/>
      <c r="O154" s="96"/>
      <c r="P154" s="91"/>
      <c r="Q154" s="91"/>
      <c r="R154" s="91"/>
      <c r="S154" s="91"/>
      <c r="T154" s="91"/>
      <c r="U154" s="91"/>
      <c r="V154" s="91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</row>
    <row r="155" spans="2:34" ht="13.5" customHeight="1">
      <c r="B155" s="3" t="s">
        <v>142</v>
      </c>
      <c r="C155" s="4" t="str">
        <f>B155</f>
        <v>(5600) TAXES/INCOME</v>
      </c>
      <c r="D155" s="5"/>
      <c r="E155" s="5"/>
      <c r="F155" s="5"/>
      <c r="G155" s="14">
        <f>SUM(W155:AA155)</f>
        <v>0</v>
      </c>
      <c r="H155" s="17"/>
      <c r="I155" s="5"/>
      <c r="J155" s="86"/>
      <c r="K155" s="91"/>
      <c r="L155" s="4"/>
      <c r="M155" s="96"/>
      <c r="N155" s="4"/>
      <c r="O155" s="96"/>
      <c r="P155" s="91"/>
      <c r="Q155" s="91"/>
      <c r="R155" s="91"/>
      <c r="S155" s="91"/>
      <c r="T155" s="91"/>
      <c r="U155" s="91"/>
      <c r="V155" s="91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</row>
    <row r="156" spans="2:34" ht="13.5" customHeight="1">
      <c r="B156" s="7" t="s">
        <v>143</v>
      </c>
      <c r="C156" s="7" t="str">
        <f>B156</f>
        <v>(TEI) Total Expenses plus Taxes/Income</v>
      </c>
      <c r="D156" s="22">
        <v>13515</v>
      </c>
      <c r="E156" s="22">
        <v>5895.0699999999997</v>
      </c>
      <c r="F156" s="22">
        <v>6295.6499999999996</v>
      </c>
      <c r="G156" s="32">
        <f>SUM(W156:AA156)</f>
        <v>103.31999999999999</v>
      </c>
      <c r="H156" s="24">
        <v>11682</v>
      </c>
      <c r="I156" s="25">
        <v>6190</v>
      </c>
      <c r="J156" s="26">
        <v>5995</v>
      </c>
      <c r="K156" s="27">
        <v>16.6666666666667</v>
      </c>
      <c r="L156" s="27">
        <v>16.6666666666667</v>
      </c>
      <c r="M156" s="27">
        <v>16.6666666666667</v>
      </c>
      <c r="N156" s="27">
        <v>16.6666666666667</v>
      </c>
      <c r="O156" s="27">
        <v>16.6666666666667</v>
      </c>
      <c r="P156" s="27">
        <v>16.6666666666667</v>
      </c>
      <c r="Q156" s="27">
        <v>16.6666666666667</v>
      </c>
      <c r="R156" s="27">
        <v>16.6666666666667</v>
      </c>
      <c r="S156" s="27">
        <v>761.66666666666697</v>
      </c>
      <c r="T156" s="22">
        <v>5066.6666666666697</v>
      </c>
      <c r="U156" s="25">
        <v>16.6666666666667</v>
      </c>
      <c r="V156" s="27">
        <v>16.6666666666667</v>
      </c>
      <c r="W156" s="21"/>
      <c r="X156" s="21">
        <v>103.31999999999999</v>
      </c>
      <c r="Y156" s="21"/>
      <c r="Z156" s="21"/>
      <c r="AA156" s="21"/>
      <c r="AB156" s="21"/>
      <c r="AC156" s="21"/>
      <c r="AD156" s="21"/>
      <c r="AE156" s="21">
        <v>14.25</v>
      </c>
      <c r="AF156" s="21">
        <v>5000</v>
      </c>
      <c r="AG156" s="21">
        <v>85.5</v>
      </c>
      <c r="AH156" s="21">
        <v>692</v>
      </c>
    </row>
    <row r="157" spans="2:34" ht="13.5" customHeight="1">
      <c r="B157" s="3"/>
      <c r="D157" s="33"/>
      <c r="E157" s="33"/>
      <c r="F157" s="33"/>
      <c r="G157" s="34"/>
      <c r="H157" s="34"/>
      <c r="I157" s="33"/>
      <c r="J157" s="35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2:34" ht="13.5" customHeight="1">
      <c r="B158" s="7"/>
      <c r="C158" s="7" t="s">
        <v>175</v>
      </c>
      <c r="D158" s="36">
        <f>D47-D156</f>
        <v>-2765</v>
      </c>
      <c r="E158" s="36">
        <f>E47-E156</f>
        <v>3854.9300000000003</v>
      </c>
      <c r="F158" s="36">
        <f>F47-F156</f>
        <v>204.35000000000036</v>
      </c>
      <c r="G158" s="37">
        <f>G47-G156</f>
        <v>2646.6799999999998</v>
      </c>
      <c r="H158" s="38">
        <f>H47-H156</f>
        <v>1818</v>
      </c>
      <c r="I158" s="39">
        <f>I47-I156</f>
        <v>810</v>
      </c>
      <c r="J158" s="40">
        <f>J47-J156</f>
        <v>1005</v>
      </c>
      <c r="K158" s="41">
        <f>K47-K156</f>
        <v>-16.6666666666667</v>
      </c>
      <c r="L158" s="41">
        <f>L47-L156</f>
        <v>-16.6666666666667</v>
      </c>
      <c r="M158" s="41">
        <f>M47-M156</f>
        <v>-16.6666666666667</v>
      </c>
      <c r="N158" s="41">
        <f>N47-N156</f>
        <v>-16.6666666666667</v>
      </c>
      <c r="O158" s="41">
        <f>O47-O156</f>
        <v>-16.6666666666667</v>
      </c>
      <c r="P158" s="41">
        <f>P47-P156</f>
        <v>-16.6666666666667</v>
      </c>
      <c r="Q158" s="41">
        <f>Q47-Q156</f>
        <v>-16.6666666666667</v>
      </c>
      <c r="R158" s="41">
        <f>R47-R156</f>
        <v>-16.6666666666667</v>
      </c>
      <c r="S158" s="41">
        <f>S47-S156</f>
        <v>-761.66666666666697</v>
      </c>
      <c r="T158" s="36">
        <f>T47-T156</f>
        <v>1933.3333333333303</v>
      </c>
      <c r="U158" s="39">
        <f>U47-U156</f>
        <v>-16.6666666666667</v>
      </c>
      <c r="V158" s="41">
        <f>V47-V156</f>
        <v>-16.6666666666667</v>
      </c>
    </row>
    <row r="159" spans="2:34" ht="13.5" customHeight="1"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2:34" ht="13.5" customHeight="1">
      <c r="B160" s="3" t="s">
        <v>144</v>
      </c>
      <c r="C160" s="42" t="str">
        <f>B160</f>
        <v>(3000) BEGINNING NET ASSETS</v>
      </c>
      <c r="D160" s="43"/>
      <c r="E160" s="43"/>
      <c r="F160" s="43"/>
      <c r="G160" s="43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</row>
    <row r="161" spans="2:34" ht="13.5" customHeight="1">
      <c r="B161" s="3" t="s">
        <v>145</v>
      </c>
      <c r="C161" s="42" t="str">
        <f>B161</f>
        <v>(5900) Transfer To Endowment</v>
      </c>
      <c r="D161" s="43"/>
      <c r="E161" s="43"/>
      <c r="F161" s="43"/>
      <c r="G161" s="43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</row>
    <row r="162" spans="8:22" ht="13.5" customHeight="1">
      <c r="H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</row>
    <row r="163" spans="8:22" ht="13.5" customHeight="1">
      <c r="H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</row>
    <row r="164" spans="8:22" ht="13.5" customHeight="1">
      <c r="H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</row>
    <row r="165" spans="8:22" ht="14.25" customHeight="1">
      <c r="H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</row>
  </sheetData>
  <sheetProtection formatColumns="0"/>
  <mergeCells count="3">
    <mergeCell ref="D4:O4"/>
    <mergeCell ref="D5:T5"/>
    <mergeCell ref="D6:R6"/>
  </mergeCells>
  <conditionalFormatting sqref="D10">
    <cfRule type="cellIs" priority="1" dxfId="0" operator="greaterThan">
      <formula>1000</formula>
    </cfRule>
  </conditionalFormatting>
  <conditionalFormatting sqref="E10">
    <cfRule type="cellIs" priority="2" dxfId="0" operator="greaterThan">
      <formula>1000</formula>
    </cfRule>
  </conditionalFormatting>
  <conditionalFormatting sqref="F10">
    <cfRule type="cellIs" priority="3" dxfId="0" operator="greaterThan">
      <formula>1000</formula>
    </cfRule>
  </conditionalFormatting>
  <conditionalFormatting sqref="G10">
    <cfRule type="cellIs" priority="4" dxfId="0" operator="greaterThan">
      <formula>1000</formula>
    </cfRule>
  </conditionalFormatting>
  <conditionalFormatting sqref="H10">
    <cfRule type="cellIs" priority="5" dxfId="0" operator="greaterThan">
      <formula>1000</formula>
    </cfRule>
  </conditionalFormatting>
  <conditionalFormatting sqref="I10">
    <cfRule type="cellIs" priority="6" dxfId="0" operator="greaterThan">
      <formula>1000</formula>
    </cfRule>
  </conditionalFormatting>
  <conditionalFormatting sqref="J10">
    <cfRule type="cellIs" priority="7" dxfId="0" operator="greaterThan">
      <formula>1000</formula>
    </cfRule>
  </conditionalFormatting>
  <conditionalFormatting sqref="K10">
    <cfRule type="cellIs" priority="8" dxfId="0" operator="greaterThan">
      <formula>1000</formula>
    </cfRule>
  </conditionalFormatting>
  <conditionalFormatting sqref="L10">
    <cfRule type="cellIs" priority="9" dxfId="0" operator="greaterThan">
      <formula>1000</formula>
    </cfRule>
  </conditionalFormatting>
  <conditionalFormatting sqref="M10">
    <cfRule type="cellIs" priority="10" dxfId="0" operator="greaterThan">
      <formula>1000</formula>
    </cfRule>
  </conditionalFormatting>
  <conditionalFormatting sqref="N10">
    <cfRule type="cellIs" priority="11" dxfId="0" operator="greaterThan">
      <formula>1000</formula>
    </cfRule>
  </conditionalFormatting>
  <conditionalFormatting sqref="O10">
    <cfRule type="cellIs" priority="12" dxfId="0" operator="greaterThan">
      <formula>1000</formula>
    </cfRule>
  </conditionalFormatting>
  <conditionalFormatting sqref="P10">
    <cfRule type="cellIs" priority="13" dxfId="0" operator="greaterThan">
      <formula>1000</formula>
    </cfRule>
  </conditionalFormatting>
  <conditionalFormatting sqref="Q10">
    <cfRule type="cellIs" priority="14" dxfId="0" operator="greaterThan">
      <formula>1000</formula>
    </cfRule>
  </conditionalFormatting>
  <conditionalFormatting sqref="R10">
    <cfRule type="cellIs" priority="15" dxfId="0" operator="greaterThan">
      <formula>1000</formula>
    </cfRule>
  </conditionalFormatting>
  <conditionalFormatting sqref="S10">
    <cfRule type="cellIs" priority="16" dxfId="0" operator="greaterThan">
      <formula>1000</formula>
    </cfRule>
  </conditionalFormatting>
  <conditionalFormatting sqref="T10">
    <cfRule type="cellIs" priority="17" dxfId="0" operator="greaterThan">
      <formula>1000</formula>
    </cfRule>
  </conditionalFormatting>
  <conditionalFormatting sqref="U10">
    <cfRule type="cellIs" priority="18" dxfId="0" operator="greaterThan">
      <formula>1000</formula>
    </cfRule>
  </conditionalFormatting>
  <conditionalFormatting sqref="V10">
    <cfRule type="cellIs" priority="19" dxfId="0" operator="greaterThan">
      <formula>1000</formula>
    </cfRule>
  </conditionalFormatting>
  <conditionalFormatting sqref="D10">
    <cfRule type="cellIs" priority="20" dxfId="0" operator="greaterThan">
      <formula>1000</formula>
    </cfRule>
  </conditionalFormatting>
  <conditionalFormatting sqref="E10">
    <cfRule type="cellIs" priority="21" dxfId="0" operator="greaterThan">
      <formula>1000</formula>
    </cfRule>
  </conditionalFormatting>
  <conditionalFormatting sqref="F10">
    <cfRule type="cellIs" priority="22" dxfId="0" operator="greaterThan">
      <formula>1000</formula>
    </cfRule>
  </conditionalFormatting>
  <conditionalFormatting sqref="G10">
    <cfRule type="cellIs" priority="23" dxfId="0" operator="greaterThan">
      <formula>1000</formula>
    </cfRule>
  </conditionalFormatting>
  <conditionalFormatting sqref="H10">
    <cfRule type="cellIs" priority="24" dxfId="0" operator="greaterThan">
      <formula>1000</formula>
    </cfRule>
  </conditionalFormatting>
  <conditionalFormatting sqref="I10">
    <cfRule type="cellIs" priority="25" dxfId="0" operator="greaterThan">
      <formula>1000</formula>
    </cfRule>
  </conditionalFormatting>
  <conditionalFormatting sqref="J10">
    <cfRule type="cellIs" priority="26" dxfId="0" operator="greaterThan">
      <formula>1000</formula>
    </cfRule>
  </conditionalFormatting>
  <conditionalFormatting sqref="K10">
    <cfRule type="cellIs" priority="27" dxfId="0" operator="greaterThan">
      <formula>1000</formula>
    </cfRule>
  </conditionalFormatting>
  <conditionalFormatting sqref="L10">
    <cfRule type="cellIs" priority="28" dxfId="0" operator="greaterThan">
      <formula>1000</formula>
    </cfRule>
  </conditionalFormatting>
  <conditionalFormatting sqref="M10">
    <cfRule type="cellIs" priority="29" dxfId="0" operator="greaterThan">
      <formula>1000</formula>
    </cfRule>
  </conditionalFormatting>
  <conditionalFormatting sqref="N10">
    <cfRule type="cellIs" priority="30" dxfId="0" operator="greaterThan">
      <formula>1000</formula>
    </cfRule>
  </conditionalFormatting>
  <conditionalFormatting sqref="O10">
    <cfRule type="cellIs" priority="31" dxfId="0" operator="greaterThan">
      <formula>1000</formula>
    </cfRule>
  </conditionalFormatting>
  <conditionalFormatting sqref="P10">
    <cfRule type="cellIs" priority="32" dxfId="0" operator="greaterThan">
      <formula>1000</formula>
    </cfRule>
  </conditionalFormatting>
  <conditionalFormatting sqref="Q10">
    <cfRule type="cellIs" priority="33" dxfId="0" operator="greaterThan">
      <formula>1000</formula>
    </cfRule>
  </conditionalFormatting>
  <conditionalFormatting sqref="R10">
    <cfRule type="cellIs" priority="34" dxfId="0" operator="greaterThan">
      <formula>1000</formula>
    </cfRule>
  </conditionalFormatting>
  <conditionalFormatting sqref="S10">
    <cfRule type="cellIs" priority="35" dxfId="0" operator="greaterThan">
      <formula>1000</formula>
    </cfRule>
  </conditionalFormatting>
  <conditionalFormatting sqref="T10">
    <cfRule type="cellIs" priority="36" dxfId="0" operator="greaterThan">
      <formula>1000</formula>
    </cfRule>
  </conditionalFormatting>
  <conditionalFormatting sqref="U10">
    <cfRule type="cellIs" priority="37" dxfId="0" operator="greaterThan">
      <formula>1000</formula>
    </cfRule>
  </conditionalFormatting>
  <conditionalFormatting sqref="V10">
    <cfRule type="cellIs" priority="38" dxfId="0" operator="greaterThan">
      <formula>1000</formula>
    </cfRule>
  </conditionalFormatting>
  <conditionalFormatting sqref="D10">
    <cfRule type="cellIs" priority="39" dxfId="0" operator="greaterThan">
      <formula>1000</formula>
    </cfRule>
  </conditionalFormatting>
  <conditionalFormatting sqref="E10">
    <cfRule type="cellIs" priority="40" dxfId="0" operator="greaterThan">
      <formula>1000</formula>
    </cfRule>
  </conditionalFormatting>
  <conditionalFormatting sqref="F10">
    <cfRule type="cellIs" priority="41" dxfId="0" operator="greaterThan">
      <formula>1000</formula>
    </cfRule>
  </conditionalFormatting>
  <conditionalFormatting sqref="G10">
    <cfRule type="cellIs" priority="42" dxfId="0" operator="greaterThan">
      <formula>1000</formula>
    </cfRule>
  </conditionalFormatting>
  <conditionalFormatting sqref="H10">
    <cfRule type="cellIs" priority="43" dxfId="0" operator="greaterThan">
      <formula>1000</formula>
    </cfRule>
  </conditionalFormatting>
  <conditionalFormatting sqref="I10">
    <cfRule type="cellIs" priority="44" dxfId="0" operator="greaterThan">
      <formula>1000</formula>
    </cfRule>
  </conditionalFormatting>
  <conditionalFormatting sqref="J10">
    <cfRule type="cellIs" priority="45" dxfId="0" operator="greaterThan">
      <formula>1000</formula>
    </cfRule>
  </conditionalFormatting>
  <conditionalFormatting sqref="K10">
    <cfRule type="cellIs" priority="46" dxfId="0" operator="greaterThan">
      <formula>1000</formula>
    </cfRule>
  </conditionalFormatting>
  <conditionalFormatting sqref="L10">
    <cfRule type="cellIs" priority="47" dxfId="0" operator="greaterThan">
      <formula>1000</formula>
    </cfRule>
  </conditionalFormatting>
  <conditionalFormatting sqref="M10">
    <cfRule type="cellIs" priority="48" dxfId="0" operator="greaterThan">
      <formula>1000</formula>
    </cfRule>
  </conditionalFormatting>
  <conditionalFormatting sqref="N10">
    <cfRule type="cellIs" priority="49" dxfId="0" operator="greaterThan">
      <formula>1000</formula>
    </cfRule>
  </conditionalFormatting>
  <conditionalFormatting sqref="O10">
    <cfRule type="cellIs" priority="50" dxfId="0" operator="greaterThan">
      <formula>1000</formula>
    </cfRule>
  </conditionalFormatting>
  <conditionalFormatting sqref="P10">
    <cfRule type="cellIs" priority="51" dxfId="0" operator="greaterThan">
      <formula>1000</formula>
    </cfRule>
  </conditionalFormatting>
  <conditionalFormatting sqref="Q10">
    <cfRule type="cellIs" priority="52" dxfId="0" operator="greaterThan">
      <formula>1000</formula>
    </cfRule>
  </conditionalFormatting>
  <conditionalFormatting sqref="R10">
    <cfRule type="cellIs" priority="53" dxfId="0" operator="greaterThan">
      <formula>1000</formula>
    </cfRule>
  </conditionalFormatting>
  <conditionalFormatting sqref="S10">
    <cfRule type="cellIs" priority="54" dxfId="0" operator="greaterThan">
      <formula>1000</formula>
    </cfRule>
  </conditionalFormatting>
  <conditionalFormatting sqref="T10">
    <cfRule type="cellIs" priority="55" dxfId="0" operator="greaterThan">
      <formula>1000</formula>
    </cfRule>
  </conditionalFormatting>
  <conditionalFormatting sqref="U10">
    <cfRule type="cellIs" priority="56" dxfId="0" operator="greaterThan">
      <formula>1000</formula>
    </cfRule>
  </conditionalFormatting>
  <conditionalFormatting sqref="V10">
    <cfRule type="cellIs" priority="57" dxfId="0" operator="greaterThan">
      <formula>1000</formula>
    </cfRule>
  </conditionalFormatting>
  <conditionalFormatting sqref="D10">
    <cfRule type="cellIs" priority="58" dxfId="0" operator="greaterThan">
      <formula>1000</formula>
    </cfRule>
  </conditionalFormatting>
  <conditionalFormatting sqref="E10">
    <cfRule type="cellIs" priority="59" dxfId="0" operator="greaterThan">
      <formula>1000</formula>
    </cfRule>
  </conditionalFormatting>
  <conditionalFormatting sqref="F10">
    <cfRule type="cellIs" priority="60" dxfId="0" operator="greaterThan">
      <formula>1000</formula>
    </cfRule>
  </conditionalFormatting>
  <conditionalFormatting sqref="G10">
    <cfRule type="cellIs" priority="61" dxfId="0" operator="greaterThan">
      <formula>1000</formula>
    </cfRule>
  </conditionalFormatting>
  <conditionalFormatting sqref="H10">
    <cfRule type="cellIs" priority="62" dxfId="0" operator="greaterThan">
      <formula>1000</formula>
    </cfRule>
  </conditionalFormatting>
  <conditionalFormatting sqref="I10">
    <cfRule type="cellIs" priority="63" dxfId="0" operator="greaterThan">
      <formula>1000</formula>
    </cfRule>
  </conditionalFormatting>
  <conditionalFormatting sqref="J10">
    <cfRule type="cellIs" priority="64" dxfId="0" operator="greaterThan">
      <formula>1000</formula>
    </cfRule>
  </conditionalFormatting>
  <conditionalFormatting sqref="K10">
    <cfRule type="cellIs" priority="65" dxfId="0" operator="greaterThan">
      <formula>1000</formula>
    </cfRule>
  </conditionalFormatting>
  <conditionalFormatting sqref="L10">
    <cfRule type="cellIs" priority="66" dxfId="0" operator="greaterThan">
      <formula>1000</formula>
    </cfRule>
  </conditionalFormatting>
  <conditionalFormatting sqref="M10">
    <cfRule type="cellIs" priority="67" dxfId="0" operator="greaterThan">
      <formula>1000</formula>
    </cfRule>
  </conditionalFormatting>
  <conditionalFormatting sqref="N10">
    <cfRule type="cellIs" priority="68" dxfId="0" operator="greaterThan">
      <formula>1000</formula>
    </cfRule>
  </conditionalFormatting>
  <conditionalFormatting sqref="O10">
    <cfRule type="cellIs" priority="69" dxfId="0" operator="greaterThan">
      <formula>1000</formula>
    </cfRule>
  </conditionalFormatting>
  <conditionalFormatting sqref="P10">
    <cfRule type="cellIs" priority="70" dxfId="0" operator="greaterThan">
      <formula>1000</formula>
    </cfRule>
  </conditionalFormatting>
  <conditionalFormatting sqref="Q10">
    <cfRule type="cellIs" priority="71" dxfId="0" operator="greaterThan">
      <formula>1000</formula>
    </cfRule>
  </conditionalFormatting>
  <conditionalFormatting sqref="R10">
    <cfRule type="cellIs" priority="72" dxfId="0" operator="greaterThan">
      <formula>1000</formula>
    </cfRule>
  </conditionalFormatting>
  <conditionalFormatting sqref="S10">
    <cfRule type="cellIs" priority="73" dxfId="0" operator="greaterThan">
      <formula>1000</formula>
    </cfRule>
  </conditionalFormatting>
  <conditionalFormatting sqref="T10">
    <cfRule type="cellIs" priority="74" dxfId="0" operator="greaterThan">
      <formula>1000</formula>
    </cfRule>
  </conditionalFormatting>
  <conditionalFormatting sqref="U10">
    <cfRule type="cellIs" priority="75" dxfId="0" operator="greaterThan">
      <formula>1000</formula>
    </cfRule>
  </conditionalFormatting>
  <conditionalFormatting sqref="V10">
    <cfRule type="cellIs" priority="76" dxfId="0" operator="greaterThan">
      <formula>1000</formula>
    </cfRule>
  </conditionalFormatting>
  <conditionalFormatting sqref="D10">
    <cfRule type="cellIs" priority="77" dxfId="0" operator="greaterThan">
      <formula>1000</formula>
    </cfRule>
  </conditionalFormatting>
  <conditionalFormatting sqref="E10">
    <cfRule type="cellIs" priority="78" dxfId="0" operator="greaterThan">
      <formula>1000</formula>
    </cfRule>
  </conditionalFormatting>
  <conditionalFormatting sqref="F10">
    <cfRule type="cellIs" priority="79" dxfId="0" operator="greaterThan">
      <formula>1000</formula>
    </cfRule>
  </conditionalFormatting>
  <conditionalFormatting sqref="G10">
    <cfRule type="cellIs" priority="80" dxfId="0" operator="greaterThan">
      <formula>1000</formula>
    </cfRule>
  </conditionalFormatting>
  <conditionalFormatting sqref="H10">
    <cfRule type="cellIs" priority="81" dxfId="0" operator="greaterThan">
      <formula>1000</formula>
    </cfRule>
  </conditionalFormatting>
  <conditionalFormatting sqref="I10">
    <cfRule type="cellIs" priority="82" dxfId="0" operator="greaterThan">
      <formula>1000</formula>
    </cfRule>
  </conditionalFormatting>
  <conditionalFormatting sqref="J10">
    <cfRule type="cellIs" priority="83" dxfId="0" operator="greaterThan">
      <formula>1000</formula>
    </cfRule>
  </conditionalFormatting>
  <conditionalFormatting sqref="K10">
    <cfRule type="cellIs" priority="84" dxfId="0" operator="greaterThan">
      <formula>1000</formula>
    </cfRule>
  </conditionalFormatting>
  <conditionalFormatting sqref="L10">
    <cfRule type="cellIs" priority="85" dxfId="0" operator="greaterThan">
      <formula>1000</formula>
    </cfRule>
  </conditionalFormatting>
  <conditionalFormatting sqref="M10">
    <cfRule type="cellIs" priority="86" dxfId="0" operator="greaterThan">
      <formula>1000</formula>
    </cfRule>
  </conditionalFormatting>
  <conditionalFormatting sqref="N10">
    <cfRule type="cellIs" priority="87" dxfId="0" operator="greaterThan">
      <formula>1000</formula>
    </cfRule>
  </conditionalFormatting>
  <conditionalFormatting sqref="O10">
    <cfRule type="cellIs" priority="88" dxfId="0" operator="greaterThan">
      <formula>1000</formula>
    </cfRule>
  </conditionalFormatting>
  <conditionalFormatting sqref="P10">
    <cfRule type="cellIs" priority="89" dxfId="0" operator="greaterThan">
      <formula>1000</formula>
    </cfRule>
  </conditionalFormatting>
  <conditionalFormatting sqref="Q10">
    <cfRule type="cellIs" priority="90" dxfId="0" operator="greaterThan">
      <formula>1000</formula>
    </cfRule>
  </conditionalFormatting>
  <conditionalFormatting sqref="R10">
    <cfRule type="cellIs" priority="91" dxfId="0" operator="greaterThan">
      <formula>1000</formula>
    </cfRule>
  </conditionalFormatting>
  <conditionalFormatting sqref="S10">
    <cfRule type="cellIs" priority="92" dxfId="0" operator="greaterThan">
      <formula>1000</formula>
    </cfRule>
  </conditionalFormatting>
  <conditionalFormatting sqref="T10">
    <cfRule type="cellIs" priority="93" dxfId="0" operator="greaterThan">
      <formula>1000</formula>
    </cfRule>
  </conditionalFormatting>
  <conditionalFormatting sqref="U10">
    <cfRule type="cellIs" priority="94" dxfId="0" operator="greaterThan">
      <formula>1000</formula>
    </cfRule>
  </conditionalFormatting>
  <conditionalFormatting sqref="V10">
    <cfRule type="cellIs" priority="95" dxfId="0" operator="greaterThan">
      <formula>1000</formula>
    </cfRule>
  </conditionalFormatting>
  <printOptions gridLines="1" horizontalCentered="1"/>
  <pageMargins left="0" right="0" top="1" bottom="1" header="0.5" footer="0.5"/>
  <pageSetup fitToHeight="10" orientation="landscape" pageOrder="overThenDown" paperSize="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5"/>
  <sheetViews>
    <sheetView workbookViewId="0" topLeftCell="A1">
      <pane xSplit="3" ySplit="10" topLeftCell="D11" activePane="bottomRight" state="frozen"/>
      <selection pane="topLeft" activeCell="A1" sqref="A1"/>
      <selection pane="bottomLeft" activeCell="A11" sqref="A11"/>
      <selection pane="topRight" activeCell="D1" sqref="D1"/>
      <selection pane="bottomRight" activeCell="D11" sqref="D11"/>
    </sheetView>
  </sheetViews>
  <sheetFormatPr defaultColWidth="10.0042857142857" defaultRowHeight="13.5" customHeight="1"/>
  <cols>
    <col min="1" max="1" width="9.28571428571429" style="3" customWidth="1"/>
    <col min="2" max="2" width="9.14285714285714" style="3" hidden="1" customWidth="1"/>
    <col min="3" max="3" width="45.7142857142857" style="3" customWidth="1"/>
    <col min="4" max="4" width="12.8571428571429" style="3" customWidth="1"/>
    <col min="5" max="5" width="13.7142857142857" style="3" customWidth="1"/>
    <col min="6" max="6" width="14" style="3" customWidth="1"/>
    <col min="7" max="8" width="9.14285714285714" style="3" hidden="1" customWidth="1"/>
    <col min="9" max="9" width="13.1428571428571" style="3" customWidth="1"/>
    <col min="10" max="10" width="17.8571428571429" style="3" customWidth="1"/>
    <col min="11" max="11" width="18.7142857142857" style="3" customWidth="1"/>
    <col min="12" max="17" width="15.8571428571429" style="3" customWidth="1"/>
    <col min="18" max="18" width="14.1428571428571" style="3" customWidth="1"/>
    <col min="19" max="19" width="14.2857142857143" style="3" customWidth="1"/>
    <col min="20" max="20" width="13.1428571428571" style="3" customWidth="1"/>
    <col min="21" max="21" width="14.7142857142857" style="3" customWidth="1"/>
    <col min="22" max="22" width="15" style="3" customWidth="1"/>
    <col min="23" max="34" width="9.14285714285714" style="3" hidden="1" customWidth="1"/>
    <col min="35" max="36" width="9.28571428571429" style="3" customWidth="1"/>
    <col min="37" max="16384" width="9.14285714285714" style="2" customWidth="1"/>
  </cols>
  <sheetData>
    <row r="1" spans="8:22" ht="12.75" customHeight="1">
      <c r="H1" s="45"/>
      <c r="J1" s="54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3:35" ht="27" customHeight="1">
      <c r="C2" s="46" t="s">
        <v>176</v>
      </c>
      <c r="D2" s="48"/>
      <c r="E2" s="48"/>
      <c r="F2" s="48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5" t="s">
        <v>187</v>
      </c>
    </row>
    <row r="3" spans="3:22" ht="28.5" customHeight="1">
      <c r="C3" s="47" t="str">
        <f>"Fiscal Year "&amp;J7</f>
        <v>Fiscal Year 2020 Budget</v>
      </c>
      <c r="D3" s="49"/>
      <c r="E3" s="53"/>
      <c r="F3" s="53"/>
      <c r="G3" s="53"/>
      <c r="H3" s="53"/>
      <c r="J3" s="54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3:35" ht="14.25" customHeight="1">
      <c r="C4" s="48" t="s">
        <v>177</v>
      </c>
      <c r="D4" s="50" t="s">
        <v>180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4"/>
      <c r="Q4" s="54"/>
      <c r="R4" s="54"/>
      <c r="S4" s="54"/>
      <c r="T4" s="54"/>
      <c r="U4" s="45"/>
      <c r="V4" s="45"/>
      <c r="AI4" s="45" t="s">
        <v>221</v>
      </c>
    </row>
    <row r="5" spans="3:22" ht="14.25" customHeight="1">
      <c r="C5" s="48" t="s">
        <v>225</v>
      </c>
      <c r="D5" s="65" t="s">
        <v>181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45"/>
      <c r="V5" s="45"/>
    </row>
    <row r="6" spans="4:22" ht="12.75" customHeight="1">
      <c r="D6" s="58" t="s">
        <v>201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4"/>
      <c r="T6" s="54"/>
      <c r="U6" s="45"/>
      <c r="V6" s="45"/>
    </row>
    <row r="7" spans="1:36" ht="35.25" customHeight="1">
      <c r="A7" s="44"/>
      <c r="B7" s="45"/>
      <c r="C7" s="44" t="s">
        <v>179</v>
      </c>
      <c r="D7" s="66" t="s">
        <v>182</v>
      </c>
      <c r="E7" s="66" t="s">
        <v>183</v>
      </c>
      <c r="F7" s="66" t="s">
        <v>184</v>
      </c>
      <c r="G7" s="71" t="s">
        <v>185</v>
      </c>
      <c r="H7" s="56" t="s">
        <v>186</v>
      </c>
      <c r="I7" s="66" t="str">
        <f>I9&amp;" "&amp;"Budget"</f>
        <v>2019 Budget</v>
      </c>
      <c r="J7" s="84" t="str">
        <f>J9&amp;" "&amp;$J$8</f>
        <v>2020 Budget</v>
      </c>
      <c r="K7" s="90" t="str">
        <f>K9&amp;" "&amp;$J$8</f>
        <v>September 2019 Budget</v>
      </c>
      <c r="L7" s="90" t="str">
        <f>L9&amp;" "&amp;$J$8</f>
        <v>October 2019 Budget</v>
      </c>
      <c r="M7" s="90" t="str">
        <f>M9&amp;" "&amp;$J$8</f>
        <v>November 2019 Budget</v>
      </c>
      <c r="N7" s="90" t="str">
        <f>N9&amp;" "&amp;$J$8</f>
        <v>December 2019 Budget</v>
      </c>
      <c r="O7" s="90" t="str">
        <f>O9&amp;" "&amp;$J$8</f>
        <v>January 2020 Budget</v>
      </c>
      <c r="P7" s="90" t="str">
        <f>P9&amp;" "&amp;$J$8</f>
        <v>February 2020 Budget</v>
      </c>
      <c r="Q7" s="90" t="str">
        <f>Q9&amp;" "&amp;$J$8</f>
        <v>March 2020 Budget</v>
      </c>
      <c r="R7" s="90" t="str">
        <f>R9&amp;" "&amp;$J$8</f>
        <v>April 2020 Budget</v>
      </c>
      <c r="S7" s="90" t="str">
        <f>S9&amp;" "&amp;$J$8</f>
        <v>May 2020 Budget</v>
      </c>
      <c r="T7" s="90" t="str">
        <f>T9&amp;" "&amp;$J$8</f>
        <v>June 2020 Budget</v>
      </c>
      <c r="U7" s="90" t="str">
        <f>U9&amp;" "&amp;$J$8</f>
        <v>July 2020 Budget</v>
      </c>
      <c r="V7" s="90" t="str">
        <f>V9&amp;" "&amp;$J$8</f>
        <v>August 2020 Budget</v>
      </c>
      <c r="W7" s="61" t="s">
        <v>189</v>
      </c>
      <c r="X7" s="61" t="s">
        <v>190</v>
      </c>
      <c r="Y7" s="61" t="s">
        <v>191</v>
      </c>
      <c r="Z7" s="61" t="s">
        <v>192</v>
      </c>
      <c r="AA7" s="61" t="s">
        <v>193</v>
      </c>
      <c r="AB7" s="61" t="s">
        <v>194</v>
      </c>
      <c r="AC7" s="61" t="s">
        <v>195</v>
      </c>
      <c r="AD7" s="61" t="s">
        <v>196</v>
      </c>
      <c r="AE7" s="61" t="s">
        <v>197</v>
      </c>
      <c r="AF7" s="61" t="s">
        <v>198</v>
      </c>
      <c r="AG7" s="61" t="s">
        <v>199</v>
      </c>
      <c r="AH7" s="61" t="s">
        <v>200</v>
      </c>
      <c r="AI7" s="44"/>
      <c r="AJ7" s="44"/>
    </row>
    <row r="8" spans="1:36" ht="13.5" hidden="1">
      <c r="A8" s="44"/>
      <c r="B8" s="44"/>
      <c r="C8" s="9"/>
      <c r="D8" s="67" t="s">
        <v>146</v>
      </c>
      <c r="E8" s="67" t="s">
        <v>146</v>
      </c>
      <c r="F8" s="67" t="s">
        <v>146</v>
      </c>
      <c r="G8" s="72" t="s">
        <v>146</v>
      </c>
      <c r="H8" s="79" t="s">
        <v>147</v>
      </c>
      <c r="I8" s="67" t="s">
        <v>148</v>
      </c>
      <c r="J8" s="85" t="s">
        <v>148</v>
      </c>
      <c r="K8" s="67" t="s">
        <v>148</v>
      </c>
      <c r="L8" s="67" t="s">
        <v>148</v>
      </c>
      <c r="M8" s="67" t="s">
        <v>148</v>
      </c>
      <c r="N8" s="67" t="s">
        <v>148</v>
      </c>
      <c r="O8" s="67" t="s">
        <v>148</v>
      </c>
      <c r="P8" s="67" t="s">
        <v>148</v>
      </c>
      <c r="Q8" s="67" t="s">
        <v>148</v>
      </c>
      <c r="R8" s="67" t="s">
        <v>148</v>
      </c>
      <c r="S8" s="67" t="s">
        <v>148</v>
      </c>
      <c r="T8" s="67" t="s">
        <v>148</v>
      </c>
      <c r="U8" s="67" t="s">
        <v>148</v>
      </c>
      <c r="V8" s="67" t="s">
        <v>148</v>
      </c>
      <c r="W8" s="3" t="s">
        <v>146</v>
      </c>
      <c r="X8" s="3" t="s">
        <v>146</v>
      </c>
      <c r="Y8" s="3" t="s">
        <v>146</v>
      </c>
      <c r="Z8" s="3" t="s">
        <v>146</v>
      </c>
      <c r="AA8" s="3" t="s">
        <v>146</v>
      </c>
      <c r="AB8" s="3" t="s">
        <v>146</v>
      </c>
      <c r="AC8" s="3" t="s">
        <v>146</v>
      </c>
      <c r="AD8" s="3" t="s">
        <v>146</v>
      </c>
      <c r="AE8" s="3" t="s">
        <v>146</v>
      </c>
      <c r="AF8" s="3" t="s">
        <v>146</v>
      </c>
      <c r="AG8" s="3" t="s">
        <v>146</v>
      </c>
      <c r="AH8" s="3" t="s">
        <v>146</v>
      </c>
      <c r="AI8" s="44"/>
      <c r="AJ8" s="44"/>
    </row>
    <row r="9" spans="1:36" ht="13.5" hidden="1">
      <c r="A9" s="44"/>
      <c r="B9" s="44"/>
      <c r="C9" s="9"/>
      <c r="D9" s="67">
        <v>2016</v>
      </c>
      <c r="E9" s="67">
        <v>2017</v>
      </c>
      <c r="F9" s="67">
        <v>2018</v>
      </c>
      <c r="G9" s="72">
        <v>1</v>
      </c>
      <c r="H9" s="79">
        <v>2017</v>
      </c>
      <c r="I9" s="67">
        <v>2019</v>
      </c>
      <c r="J9" s="85">
        <v>2020</v>
      </c>
      <c r="K9" s="67" t="s">
        <v>149</v>
      </c>
      <c r="L9" s="67" t="s">
        <v>150</v>
      </c>
      <c r="M9" s="67" t="s">
        <v>151</v>
      </c>
      <c r="N9" s="67" t="s">
        <v>152</v>
      </c>
      <c r="O9" s="67" t="s">
        <v>153</v>
      </c>
      <c r="P9" s="67" t="s">
        <v>154</v>
      </c>
      <c r="Q9" s="67" t="s">
        <v>155</v>
      </c>
      <c r="R9" s="67" t="s">
        <v>156</v>
      </c>
      <c r="S9" s="67" t="s">
        <v>157</v>
      </c>
      <c r="T9" s="67" t="s">
        <v>158</v>
      </c>
      <c r="U9" s="67" t="s">
        <v>159</v>
      </c>
      <c r="V9" s="67" t="s">
        <v>160</v>
      </c>
      <c r="W9" s="3" t="s">
        <v>161</v>
      </c>
      <c r="X9" s="3" t="s">
        <v>162</v>
      </c>
      <c r="Y9" s="3" t="s">
        <v>163</v>
      </c>
      <c r="Z9" s="3" t="s">
        <v>164</v>
      </c>
      <c r="AA9" s="3" t="s">
        <v>165</v>
      </c>
      <c r="AB9" s="3" t="s">
        <v>166</v>
      </c>
      <c r="AC9" s="3" t="s">
        <v>167</v>
      </c>
      <c r="AD9" s="3" t="s">
        <v>168</v>
      </c>
      <c r="AE9" s="3" t="s">
        <v>169</v>
      </c>
      <c r="AF9" s="3" t="s">
        <v>170</v>
      </c>
      <c r="AG9" s="3" t="s">
        <v>171</v>
      </c>
      <c r="AH9" s="3" t="s">
        <v>172</v>
      </c>
      <c r="AI9" s="44"/>
      <c r="AJ9" s="44"/>
    </row>
    <row r="10" spans="2:34" ht="13.5" hidden="1">
      <c r="B10" s="4"/>
      <c r="C10" s="4"/>
      <c r="D10" s="5"/>
      <c r="E10" s="5"/>
      <c r="F10" s="5"/>
      <c r="G10" s="14"/>
      <c r="H10" s="15"/>
      <c r="I10" s="5"/>
      <c r="J10" s="1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34" ht="14.25" customHeight="1">
      <c r="B11" s="4" t="s">
        <v>0</v>
      </c>
      <c r="C11" s="4" t="str">
        <f>B11</f>
        <v>(4000) DUES/PERSONAL</v>
      </c>
      <c r="D11" s="5"/>
      <c r="E11" s="5"/>
      <c r="F11" s="5"/>
      <c r="G11" s="14">
        <f>SUM(W11:AA11)</f>
        <v>0</v>
      </c>
      <c r="H11" s="17"/>
      <c r="I11" s="5"/>
      <c r="J11" s="86"/>
      <c r="K11" s="91"/>
      <c r="L11" s="4"/>
      <c r="M11" s="96"/>
      <c r="N11" s="4"/>
      <c r="O11" s="96"/>
      <c r="P11" s="91"/>
      <c r="Q11" s="91"/>
      <c r="R11" s="91"/>
      <c r="S11" s="91"/>
      <c r="T11" s="91"/>
      <c r="U11" s="91"/>
      <c r="V11" s="91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2:34" ht="14.25" customHeight="1">
      <c r="B12" s="4" t="s">
        <v>1</v>
      </c>
      <c r="C12" s="4" t="str">
        <f>B12</f>
        <v>(4001) DUES/ORGANIZATIONAL</v>
      </c>
      <c r="D12" s="5"/>
      <c r="E12" s="5"/>
      <c r="F12" s="5"/>
      <c r="G12" s="14">
        <f>SUM(W12:AA12)</f>
        <v>0</v>
      </c>
      <c r="H12" s="17"/>
      <c r="I12" s="5"/>
      <c r="J12" s="86"/>
      <c r="K12" s="91"/>
      <c r="L12" s="4"/>
      <c r="M12" s="96"/>
      <c r="N12" s="4"/>
      <c r="O12" s="96"/>
      <c r="P12" s="91"/>
      <c r="Q12" s="91"/>
      <c r="R12" s="91"/>
      <c r="S12" s="91"/>
      <c r="T12" s="91"/>
      <c r="U12" s="91"/>
      <c r="V12" s="9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2:34" ht="14.25" customHeight="1">
      <c r="B13" s="4" t="s">
        <v>2</v>
      </c>
      <c r="C13" s="4" t="str">
        <f>B13</f>
        <v>(4002) DUES/SPECIAL</v>
      </c>
      <c r="D13" s="5"/>
      <c r="E13" s="5"/>
      <c r="F13" s="5"/>
      <c r="G13" s="14">
        <f>SUM(W13:AA13)</f>
        <v>0</v>
      </c>
      <c r="H13" s="17"/>
      <c r="I13" s="5"/>
      <c r="J13" s="86"/>
      <c r="K13" s="91"/>
      <c r="L13" s="4"/>
      <c r="M13" s="96"/>
      <c r="N13" s="4"/>
      <c r="O13" s="96"/>
      <c r="P13" s="91"/>
      <c r="Q13" s="91"/>
      <c r="R13" s="91"/>
      <c r="S13" s="91"/>
      <c r="T13" s="91"/>
      <c r="U13" s="91"/>
      <c r="V13" s="9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2:34" ht="14.25" customHeight="1">
      <c r="B14" s="4" t="s">
        <v>3</v>
      </c>
      <c r="C14" s="4" t="str">
        <f>B14</f>
        <v>(4003) DUES/LIFE MEMBERS-CURRENT</v>
      </c>
      <c r="D14" s="5"/>
      <c r="E14" s="5"/>
      <c r="F14" s="5"/>
      <c r="G14" s="14">
        <f>SUM(W14:AA14)</f>
        <v>0</v>
      </c>
      <c r="H14" s="17"/>
      <c r="I14" s="5"/>
      <c r="J14" s="86"/>
      <c r="K14" s="91"/>
      <c r="L14" s="4"/>
      <c r="M14" s="96"/>
      <c r="N14" s="4"/>
      <c r="O14" s="96"/>
      <c r="P14" s="91"/>
      <c r="Q14" s="91"/>
      <c r="R14" s="91"/>
      <c r="S14" s="91"/>
      <c r="T14" s="91"/>
      <c r="U14" s="91"/>
      <c r="V14" s="9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2:34" ht="14.25" customHeight="1">
      <c r="B15" s="4" t="s">
        <v>4</v>
      </c>
      <c r="C15" s="4" t="str">
        <f>B15</f>
        <v>(4004) DUES/CNTNUNG MBRS &amp; DIV TRFR</v>
      </c>
      <c r="D15" s="5"/>
      <c r="E15" s="5"/>
      <c r="F15" s="5"/>
      <c r="G15" s="14">
        <f>SUM(W15:AA15)</f>
        <v>0</v>
      </c>
      <c r="H15" s="17"/>
      <c r="I15" s="5"/>
      <c r="J15" s="86"/>
      <c r="K15" s="91"/>
      <c r="L15" s="4"/>
      <c r="M15" s="96"/>
      <c r="N15" s="4"/>
      <c r="O15" s="96"/>
      <c r="P15" s="91"/>
      <c r="Q15" s="91"/>
      <c r="R15" s="91"/>
      <c r="S15" s="91"/>
      <c r="T15" s="91"/>
      <c r="U15" s="91"/>
      <c r="V15" s="91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2:34" ht="15" customHeight="1">
      <c r="B16" s="3" t="s">
        <v>5</v>
      </c>
      <c r="C16" s="4" t="str">
        <f>B16</f>
        <v>(4100) SALES/BOOKS</v>
      </c>
      <c r="D16" s="5"/>
      <c r="E16" s="5"/>
      <c r="F16" s="5"/>
      <c r="G16" s="14">
        <f>SUM(W16:AA16)</f>
        <v>0</v>
      </c>
      <c r="H16" s="17"/>
      <c r="I16" s="5"/>
      <c r="J16" s="86"/>
      <c r="K16" s="91"/>
      <c r="L16" s="4"/>
      <c r="M16" s="96"/>
      <c r="N16" s="4"/>
      <c r="O16" s="96"/>
      <c r="P16" s="91"/>
      <c r="Q16" s="91"/>
      <c r="R16" s="91"/>
      <c r="S16" s="91"/>
      <c r="T16" s="91"/>
      <c r="U16" s="91"/>
      <c r="V16" s="91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2:34" ht="13.5" hidden="1">
      <c r="B17" s="3" t="s">
        <v>6</v>
      </c>
      <c r="C17" s="4" t="str">
        <f>B17</f>
        <v>(4600) ASSETS RELEASED FROM RESTRICTION</v>
      </c>
      <c r="D17" s="5"/>
      <c r="E17" s="5"/>
      <c r="F17" s="5"/>
      <c r="G17" s="14">
        <f>SUM(W17:AA17)</f>
        <v>0</v>
      </c>
      <c r="H17" s="17"/>
      <c r="I17" s="5"/>
      <c r="J17" s="86"/>
      <c r="K17" s="91"/>
      <c r="L17" s="4"/>
      <c r="M17" s="96"/>
      <c r="N17" s="4"/>
      <c r="O17" s="96"/>
      <c r="P17" s="91"/>
      <c r="Q17" s="91"/>
      <c r="R17" s="91"/>
      <c r="S17" s="91"/>
      <c r="T17" s="91"/>
      <c r="U17" s="91"/>
      <c r="V17" s="91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2:34" ht="14.25" customHeight="1">
      <c r="B18" s="3" t="s">
        <v>7</v>
      </c>
      <c r="C18" s="4" t="str">
        <f>B18</f>
        <v>(4601) RETURNS/CREDITS</v>
      </c>
      <c r="D18" s="5"/>
      <c r="E18" s="5"/>
      <c r="F18" s="5"/>
      <c r="G18" s="14">
        <f>SUM(W18:AA18)</f>
        <v>0</v>
      </c>
      <c r="H18" s="17"/>
      <c r="I18" s="5"/>
      <c r="J18" s="86"/>
      <c r="K18" s="91"/>
      <c r="L18" s="4"/>
      <c r="M18" s="96"/>
      <c r="N18" s="4"/>
      <c r="O18" s="96"/>
      <c r="P18" s="91"/>
      <c r="Q18" s="91"/>
      <c r="R18" s="91"/>
      <c r="S18" s="91"/>
      <c r="T18" s="91"/>
      <c r="U18" s="91"/>
      <c r="V18" s="91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2:34" ht="15" customHeight="1">
      <c r="B19" s="3" t="s">
        <v>8</v>
      </c>
      <c r="C19" s="4" t="str">
        <f>B19</f>
        <v>(4602) SALES/BOOKS-DISCOUNT</v>
      </c>
      <c r="D19" s="5"/>
      <c r="E19" s="5"/>
      <c r="F19" s="5"/>
      <c r="G19" s="14">
        <f>SUM(W19:AA19)</f>
        <v>0</v>
      </c>
      <c r="H19" s="17"/>
      <c r="I19" s="5"/>
      <c r="J19" s="86"/>
      <c r="K19" s="91"/>
      <c r="L19" s="4"/>
      <c r="M19" s="96"/>
      <c r="N19" s="4"/>
      <c r="O19" s="96"/>
      <c r="P19" s="91"/>
      <c r="Q19" s="91"/>
      <c r="R19" s="91"/>
      <c r="S19" s="91"/>
      <c r="T19" s="91"/>
      <c r="U19" s="91"/>
      <c r="V19" s="9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2:34" ht="15" customHeight="1">
      <c r="B20" s="4" t="s">
        <v>9</v>
      </c>
      <c r="C20" s="4" t="str">
        <f>B20</f>
        <v>(4101) SALES/PAMPHLETS</v>
      </c>
      <c r="D20" s="5"/>
      <c r="E20" s="5"/>
      <c r="F20" s="5"/>
      <c r="G20" s="14">
        <f>SUM(W20:AA20)</f>
        <v>0</v>
      </c>
      <c r="H20" s="17"/>
      <c r="I20" s="5"/>
      <c r="J20" s="86"/>
      <c r="K20" s="91"/>
      <c r="L20" s="4"/>
      <c r="M20" s="96"/>
      <c r="N20" s="4"/>
      <c r="O20" s="96"/>
      <c r="P20" s="91"/>
      <c r="Q20" s="91"/>
      <c r="R20" s="91"/>
      <c r="S20" s="91"/>
      <c r="T20" s="91"/>
      <c r="U20" s="91"/>
      <c r="V20" s="9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2:34" ht="15" customHeight="1">
      <c r="B21" s="4" t="s">
        <v>10</v>
      </c>
      <c r="C21" s="4" t="str">
        <f>B21</f>
        <v>(4102) SALES - AUDIOVISUAL</v>
      </c>
      <c r="D21" s="5"/>
      <c r="E21" s="5"/>
      <c r="F21" s="5"/>
      <c r="G21" s="14">
        <f>SUM(W21:AA21)</f>
        <v>0</v>
      </c>
      <c r="H21" s="17"/>
      <c r="I21" s="5"/>
      <c r="J21" s="86"/>
      <c r="K21" s="91"/>
      <c r="L21" s="4"/>
      <c r="M21" s="96"/>
      <c r="N21" s="4"/>
      <c r="O21" s="96"/>
      <c r="P21" s="91"/>
      <c r="Q21" s="91"/>
      <c r="R21" s="91"/>
      <c r="S21" s="91"/>
      <c r="T21" s="91"/>
      <c r="U21" s="91"/>
      <c r="V21" s="91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2:34" ht="15" customHeight="1">
      <c r="B22" s="4" t="s">
        <v>11</v>
      </c>
      <c r="C22" s="4" t="str">
        <f>B22</f>
        <v>(4103) SALES - ONLINE</v>
      </c>
      <c r="D22" s="5"/>
      <c r="E22" s="5"/>
      <c r="F22" s="5"/>
      <c r="G22" s="14">
        <f>SUM(W22:AA22)</f>
        <v>0</v>
      </c>
      <c r="H22" s="17"/>
      <c r="I22" s="5"/>
      <c r="J22" s="86"/>
      <c r="K22" s="91"/>
      <c r="L22" s="4"/>
      <c r="M22" s="96"/>
      <c r="N22" s="4"/>
      <c r="O22" s="96"/>
      <c r="P22" s="91"/>
      <c r="Q22" s="91"/>
      <c r="R22" s="91"/>
      <c r="S22" s="91"/>
      <c r="T22" s="91"/>
      <c r="U22" s="91"/>
      <c r="V22" s="9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2:34" ht="15" customHeight="1">
      <c r="B23" s="4" t="s">
        <v>12</v>
      </c>
      <c r="C23" s="4" t="str">
        <f>B23</f>
        <v>(4104) SALES/RENTL MAIL LISTS</v>
      </c>
      <c r="D23" s="5"/>
      <c r="E23" s="5"/>
      <c r="F23" s="5"/>
      <c r="G23" s="14">
        <f>SUM(W23:AA23)</f>
        <v>0</v>
      </c>
      <c r="H23" s="17"/>
      <c r="I23" s="5"/>
      <c r="J23" s="86"/>
      <c r="K23" s="91"/>
      <c r="L23" s="4"/>
      <c r="M23" s="96"/>
      <c r="N23" s="4"/>
      <c r="O23" s="96"/>
      <c r="P23" s="91"/>
      <c r="Q23" s="91"/>
      <c r="R23" s="91"/>
      <c r="S23" s="91"/>
      <c r="T23" s="91"/>
      <c r="U23" s="91"/>
      <c r="V23" s="9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2:34" ht="15" customHeight="1">
      <c r="B24" s="4" t="s">
        <v>13</v>
      </c>
      <c r="C24" s="4" t="str">
        <f>B24</f>
        <v>(4105) SALES/WEBINARS/WEBCASTS/WEB CE</v>
      </c>
      <c r="D24" s="5"/>
      <c r="E24" s="5"/>
      <c r="F24" s="5"/>
      <c r="G24" s="14">
        <f>SUM(W24:AA24)</f>
        <v>0</v>
      </c>
      <c r="H24" s="17"/>
      <c r="I24" s="5"/>
      <c r="J24" s="86"/>
      <c r="K24" s="91"/>
      <c r="L24" s="4"/>
      <c r="M24" s="96"/>
      <c r="N24" s="4"/>
      <c r="O24" s="96"/>
      <c r="P24" s="91"/>
      <c r="Q24" s="91"/>
      <c r="R24" s="91"/>
      <c r="S24" s="91"/>
      <c r="T24" s="91"/>
      <c r="U24" s="91"/>
      <c r="V24" s="91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2:34" ht="15" customHeight="1">
      <c r="B25" s="4" t="s">
        <v>14</v>
      </c>
      <c r="C25" s="4" t="str">
        <f>B25</f>
        <v>(4108) SALES/ALA STORE</v>
      </c>
      <c r="D25" s="5"/>
      <c r="E25" s="5"/>
      <c r="F25" s="5"/>
      <c r="G25" s="14">
        <f>SUM(W25:AA25)</f>
        <v>0</v>
      </c>
      <c r="H25" s="17"/>
      <c r="I25" s="5"/>
      <c r="J25" s="86"/>
      <c r="K25" s="91"/>
      <c r="L25" s="4"/>
      <c r="M25" s="96"/>
      <c r="N25" s="4"/>
      <c r="O25" s="96"/>
      <c r="P25" s="91"/>
      <c r="Q25" s="91"/>
      <c r="R25" s="91"/>
      <c r="S25" s="91"/>
      <c r="T25" s="91"/>
      <c r="U25" s="91"/>
      <c r="V25" s="91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6" ht="15" customHeight="1">
      <c r="A26" s="3"/>
      <c r="B26" s="4" t="s">
        <v>15</v>
      </c>
      <c r="C26" s="4" t="str">
        <f>B26</f>
        <v>(4109) SALES/MISC</v>
      </c>
      <c r="D26" s="5"/>
      <c r="E26" s="5"/>
      <c r="F26" s="5"/>
      <c r="G26" s="14">
        <f>SUM(W26:AA26)</f>
        <v>0</v>
      </c>
      <c r="H26" s="17"/>
      <c r="I26" s="5"/>
      <c r="J26" s="86"/>
      <c r="K26" s="91"/>
      <c r="L26" s="4"/>
      <c r="M26" s="96"/>
      <c r="N26" s="4"/>
      <c r="O26" s="96"/>
      <c r="P26" s="91"/>
      <c r="Q26" s="91"/>
      <c r="R26" s="91"/>
      <c r="S26" s="91"/>
      <c r="T26" s="91"/>
      <c r="U26" s="91"/>
      <c r="V26" s="91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3"/>
      <c r="AJ26" s="3"/>
    </row>
    <row r="27" spans="2:34" ht="15" customHeight="1">
      <c r="B27" s="4" t="s">
        <v>16</v>
      </c>
      <c r="C27" s="4" t="str">
        <f>B27</f>
        <v>(4110) SUBSCRIPTIONS</v>
      </c>
      <c r="D27" s="5"/>
      <c r="E27" s="5"/>
      <c r="F27" s="5"/>
      <c r="G27" s="14">
        <f>SUM(W27:AA27)</f>
        <v>0</v>
      </c>
      <c r="H27" s="17"/>
      <c r="I27" s="5"/>
      <c r="J27" s="86"/>
      <c r="K27" s="91"/>
      <c r="L27" s="4"/>
      <c r="M27" s="96"/>
      <c r="N27" s="4"/>
      <c r="O27" s="96"/>
      <c r="P27" s="91"/>
      <c r="Q27" s="91"/>
      <c r="R27" s="91"/>
      <c r="S27" s="91"/>
      <c r="T27" s="91"/>
      <c r="U27" s="91"/>
      <c r="V27" s="91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2:34" ht="15" customHeight="1">
      <c r="B28" s="4" t="s">
        <v>17</v>
      </c>
      <c r="C28" s="4" t="str">
        <f>B28</f>
        <v>(4140) ADVERTISING/GROSS</v>
      </c>
      <c r="D28" s="5"/>
      <c r="E28" s="5"/>
      <c r="F28" s="5"/>
      <c r="G28" s="14">
        <f>SUM(W28:AA28)</f>
        <v>0</v>
      </c>
      <c r="H28" s="17"/>
      <c r="I28" s="5"/>
      <c r="J28" s="86"/>
      <c r="K28" s="91"/>
      <c r="L28" s="4"/>
      <c r="M28" s="96"/>
      <c r="N28" s="4"/>
      <c r="O28" s="96"/>
      <c r="P28" s="91"/>
      <c r="Q28" s="91"/>
      <c r="R28" s="91"/>
      <c r="S28" s="91"/>
      <c r="T28" s="91"/>
      <c r="U28" s="91"/>
      <c r="V28" s="9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2:34" ht="15" customHeight="1">
      <c r="B29" s="4" t="s">
        <v>18</v>
      </c>
      <c r="C29" s="4" t="str">
        <f>B29</f>
        <v>(4143) ADVERTISING/ON-LINE</v>
      </c>
      <c r="D29" s="5"/>
      <c r="E29" s="5"/>
      <c r="F29" s="5"/>
      <c r="G29" s="14">
        <f>SUM(W29:AA29)</f>
        <v>0</v>
      </c>
      <c r="H29" s="17"/>
      <c r="I29" s="5"/>
      <c r="J29" s="86"/>
      <c r="K29" s="91"/>
      <c r="L29" s="4"/>
      <c r="M29" s="96"/>
      <c r="N29" s="4"/>
      <c r="O29" s="96"/>
      <c r="P29" s="91"/>
      <c r="Q29" s="91"/>
      <c r="R29" s="91"/>
      <c r="S29" s="91"/>
      <c r="T29" s="91"/>
      <c r="U29" s="91"/>
      <c r="V29" s="91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6" ht="15" customHeight="1">
      <c r="A30" s="3"/>
      <c r="B30" s="4" t="s">
        <v>19</v>
      </c>
      <c r="C30" s="4" t="str">
        <f>B30</f>
        <v>(4610) COMMISSION/LINE ADV</v>
      </c>
      <c r="D30" s="5"/>
      <c r="E30" s="5"/>
      <c r="F30" s="5"/>
      <c r="G30" s="14">
        <f>SUM(W30:AA30)</f>
        <v>0</v>
      </c>
      <c r="H30" s="17"/>
      <c r="I30" s="5"/>
      <c r="J30" s="86"/>
      <c r="K30" s="91"/>
      <c r="L30" s="4"/>
      <c r="M30" s="96"/>
      <c r="N30" s="4"/>
      <c r="O30" s="96"/>
      <c r="P30" s="91"/>
      <c r="Q30" s="91"/>
      <c r="R30" s="91"/>
      <c r="S30" s="91"/>
      <c r="T30" s="91"/>
      <c r="U30" s="91"/>
      <c r="V30" s="9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3"/>
      <c r="AJ30" s="3"/>
    </row>
    <row r="31" spans="2:34" ht="15" customHeight="1">
      <c r="B31" s="4" t="s">
        <v>20</v>
      </c>
      <c r="C31" s="4" t="str">
        <f>B31</f>
        <v>(4611) COMMISSION/SALES REP</v>
      </c>
      <c r="D31" s="5"/>
      <c r="E31" s="5"/>
      <c r="F31" s="5"/>
      <c r="G31" s="14">
        <f>SUM(W31:AA31)</f>
        <v>0</v>
      </c>
      <c r="H31" s="17"/>
      <c r="I31" s="5"/>
      <c r="J31" s="86"/>
      <c r="K31" s="91"/>
      <c r="L31" s="4"/>
      <c r="M31" s="96"/>
      <c r="N31" s="4"/>
      <c r="O31" s="96"/>
      <c r="P31" s="91"/>
      <c r="Q31" s="91"/>
      <c r="R31" s="91"/>
      <c r="S31" s="91"/>
      <c r="T31" s="91"/>
      <c r="U31" s="91"/>
      <c r="V31" s="9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6" ht="15" customHeight="1">
      <c r="A32" s="3"/>
      <c r="B32" s="4" t="s">
        <v>21</v>
      </c>
      <c r="C32" s="4" t="str">
        <f>B32</f>
        <v>(4612) COMMISSION/ADVERTISING AGENCY</v>
      </c>
      <c r="D32" s="5"/>
      <c r="E32" s="5"/>
      <c r="F32" s="5"/>
      <c r="G32" s="14">
        <f>SUM(W32:AA32)</f>
        <v>0</v>
      </c>
      <c r="H32" s="17"/>
      <c r="I32" s="5"/>
      <c r="J32" s="86"/>
      <c r="K32" s="91"/>
      <c r="L32" s="4"/>
      <c r="M32" s="96"/>
      <c r="N32" s="4"/>
      <c r="O32" s="96"/>
      <c r="P32" s="91"/>
      <c r="Q32" s="91"/>
      <c r="R32" s="91"/>
      <c r="S32" s="91"/>
      <c r="T32" s="91"/>
      <c r="U32" s="91"/>
      <c r="V32" s="9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3"/>
      <c r="AJ32" s="3"/>
    </row>
    <row r="33" spans="1:36" ht="15" customHeight="1">
      <c r="A33" s="3"/>
      <c r="B33" s="4" t="s">
        <v>22</v>
      </c>
      <c r="C33" s="4" t="str">
        <f>B33</f>
        <v>(4142) ADVERTISING/CLASSIFIED</v>
      </c>
      <c r="D33" s="5"/>
      <c r="E33" s="5"/>
      <c r="F33" s="5"/>
      <c r="G33" s="14">
        <f>SUM(W33:AA33)</f>
        <v>0</v>
      </c>
      <c r="H33" s="17"/>
      <c r="I33" s="5"/>
      <c r="J33" s="86"/>
      <c r="K33" s="91"/>
      <c r="L33" s="4"/>
      <c r="M33" s="96"/>
      <c r="N33" s="4"/>
      <c r="O33" s="96"/>
      <c r="P33" s="91"/>
      <c r="Q33" s="91"/>
      <c r="R33" s="91"/>
      <c r="S33" s="91"/>
      <c r="T33" s="91"/>
      <c r="U33" s="91"/>
      <c r="V33" s="91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3"/>
      <c r="AJ33" s="3"/>
    </row>
    <row r="34" spans="1:36" ht="15" customHeight="1">
      <c r="A34" s="3"/>
      <c r="B34" s="4" t="s">
        <v>23</v>
      </c>
      <c r="C34" s="4" t="str">
        <f>B34</f>
        <v>(4200) REGISTRATION FEES</v>
      </c>
      <c r="D34" s="5"/>
      <c r="E34" s="5"/>
      <c r="F34" s="5"/>
      <c r="G34" s="14">
        <f>SUM(W34:AA34)</f>
        <v>0</v>
      </c>
      <c r="H34" s="17"/>
      <c r="I34" s="5"/>
      <c r="J34" s="86"/>
      <c r="K34" s="91"/>
      <c r="L34" s="4"/>
      <c r="M34" s="96"/>
      <c r="N34" s="4"/>
      <c r="O34" s="96"/>
      <c r="P34" s="91"/>
      <c r="Q34" s="91"/>
      <c r="R34" s="91"/>
      <c r="S34" s="91"/>
      <c r="T34" s="91"/>
      <c r="U34" s="91"/>
      <c r="V34" s="91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3"/>
      <c r="AJ34" s="3"/>
    </row>
    <row r="35" spans="2:34" ht="15" customHeight="1">
      <c r="B35" s="4" t="s">
        <v>24</v>
      </c>
      <c r="C35" s="4" t="str">
        <f>B35</f>
        <v>(4210) EXHIBIT SPACE RENTALS</v>
      </c>
      <c r="D35" s="5"/>
      <c r="E35" s="5"/>
      <c r="F35" s="5"/>
      <c r="G35" s="14">
        <f>SUM(W35:AA35)</f>
        <v>0</v>
      </c>
      <c r="H35" s="17"/>
      <c r="I35" s="5"/>
      <c r="J35" s="86"/>
      <c r="K35" s="91"/>
      <c r="L35" s="4"/>
      <c r="M35" s="96"/>
      <c r="N35" s="4"/>
      <c r="O35" s="96"/>
      <c r="P35" s="91"/>
      <c r="Q35" s="91"/>
      <c r="R35" s="91"/>
      <c r="S35" s="91"/>
      <c r="T35" s="91"/>
      <c r="U35" s="91"/>
      <c r="V35" s="91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6" ht="15" customHeight="1">
      <c r="A36" s="3"/>
      <c r="B36" s="4" t="s">
        <v>25</v>
      </c>
      <c r="C36" s="4" t="str">
        <f>B36</f>
        <v>(4220) MEAL FUNCTIONS</v>
      </c>
      <c r="D36" s="5"/>
      <c r="E36" s="5"/>
      <c r="F36" s="5"/>
      <c r="G36" s="14">
        <f>SUM(W36:AA36)</f>
        <v>0</v>
      </c>
      <c r="H36" s="17"/>
      <c r="I36" s="5"/>
      <c r="J36" s="86"/>
      <c r="K36" s="91"/>
      <c r="L36" s="4"/>
      <c r="M36" s="96"/>
      <c r="N36" s="4"/>
      <c r="O36" s="96"/>
      <c r="P36" s="91"/>
      <c r="Q36" s="91"/>
      <c r="R36" s="91"/>
      <c r="S36" s="91"/>
      <c r="T36" s="91"/>
      <c r="U36" s="91"/>
      <c r="V36" s="91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3"/>
      <c r="AJ36" s="3"/>
    </row>
    <row r="37" spans="1:36" ht="14.25" customHeight="1">
      <c r="A37" s="3"/>
      <c r="B37" s="4" t="s">
        <v>26</v>
      </c>
      <c r="C37" s="4" t="str">
        <f>B37</f>
        <v>(4300) GRANTS/CONTRACTS/AWARDS</v>
      </c>
      <c r="D37" s="5"/>
      <c r="E37" s="5"/>
      <c r="F37" s="5"/>
      <c r="G37" s="14">
        <f>SUM(W37:AA37)</f>
        <v>0</v>
      </c>
      <c r="H37" s="17"/>
      <c r="I37" s="5"/>
      <c r="J37" s="86"/>
      <c r="K37" s="91"/>
      <c r="L37" s="4"/>
      <c r="M37" s="96"/>
      <c r="N37" s="4"/>
      <c r="O37" s="96"/>
      <c r="P37" s="91"/>
      <c r="Q37" s="91"/>
      <c r="R37" s="91"/>
      <c r="S37" s="91"/>
      <c r="T37" s="91"/>
      <c r="U37" s="91"/>
      <c r="V37" s="91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3"/>
      <c r="AJ37" s="3"/>
    </row>
    <row r="38" spans="2:34" ht="14.25" customHeight="1">
      <c r="B38" s="4" t="s">
        <v>27</v>
      </c>
      <c r="C38" s="4" t="str">
        <f>B38</f>
        <v>(4301) GRANTS AWARDS - TEMPORARILY RESTRICTED</v>
      </c>
      <c r="D38" s="5"/>
      <c r="E38" s="5"/>
      <c r="F38" s="5"/>
      <c r="G38" s="14">
        <f>SUM(W38:AA38)</f>
        <v>0</v>
      </c>
      <c r="H38" s="17"/>
      <c r="I38" s="5"/>
      <c r="J38" s="86"/>
      <c r="K38" s="91"/>
      <c r="L38" s="4"/>
      <c r="M38" s="96"/>
      <c r="N38" s="4"/>
      <c r="O38" s="96"/>
      <c r="P38" s="91"/>
      <c r="Q38" s="91"/>
      <c r="R38" s="91"/>
      <c r="S38" s="91"/>
      <c r="T38" s="91"/>
      <c r="U38" s="91"/>
      <c r="V38" s="91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2:34" ht="14.25" customHeight="1">
      <c r="B39" s="4" t="s">
        <v>28</v>
      </c>
      <c r="C39" s="4" t="str">
        <f>B39</f>
        <v>(4400) DONATIONS/HONORARIA</v>
      </c>
      <c r="D39" s="5"/>
      <c r="E39" s="5"/>
      <c r="F39" s="5"/>
      <c r="G39" s="14">
        <f>SUM(W39:AA39)</f>
        <v>0</v>
      </c>
      <c r="H39" s="17"/>
      <c r="I39" s="5"/>
      <c r="J39" s="86"/>
      <c r="K39" s="91"/>
      <c r="L39" s="4"/>
      <c r="M39" s="96"/>
      <c r="N39" s="4"/>
      <c r="O39" s="96"/>
      <c r="P39" s="91"/>
      <c r="Q39" s="91"/>
      <c r="R39" s="91"/>
      <c r="S39" s="91"/>
      <c r="T39" s="91"/>
      <c r="U39" s="91"/>
      <c r="V39" s="91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6" ht="14.25" customHeight="1">
      <c r="A40" s="3"/>
      <c r="B40" s="4" t="s">
        <v>29</v>
      </c>
      <c r="C40" s="4" t="str">
        <f>B40</f>
        <v>(4420) INT/DIV</v>
      </c>
      <c r="D40" s="5"/>
      <c r="E40" s="5"/>
      <c r="F40" s="5"/>
      <c r="G40" s="14">
        <f>SUM(W40:AA40)</f>
        <v>0</v>
      </c>
      <c r="H40" s="17"/>
      <c r="I40" s="5"/>
      <c r="J40" s="86"/>
      <c r="K40" s="91"/>
      <c r="L40" s="4"/>
      <c r="M40" s="96"/>
      <c r="N40" s="4"/>
      <c r="O40" s="96"/>
      <c r="P40" s="91"/>
      <c r="Q40" s="91"/>
      <c r="R40" s="91"/>
      <c r="S40" s="91"/>
      <c r="T40" s="91"/>
      <c r="U40" s="91"/>
      <c r="V40" s="91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3"/>
      <c r="AJ40" s="3"/>
    </row>
    <row r="41" spans="1:36" ht="14.25" customHeight="1">
      <c r="A41" s="3"/>
      <c r="B41" s="4" t="s">
        <v>30</v>
      </c>
      <c r="C41" s="4" t="str">
        <f>B41</f>
        <v>(4421) ROYALTIES</v>
      </c>
      <c r="D41" s="5">
        <v>1963.76</v>
      </c>
      <c r="E41" s="5">
        <v>2912.0500000000002</v>
      </c>
      <c r="F41" s="5">
        <v>2414.98</v>
      </c>
      <c r="G41" s="14">
        <f>SUM(W41:AA41)</f>
        <v>648.83999999999992</v>
      </c>
      <c r="H41" s="17">
        <v>2000</v>
      </c>
      <c r="I41" s="5">
        <v>2000</v>
      </c>
      <c r="J41" s="86">
        <v>2000</v>
      </c>
      <c r="K41" s="91">
        <v>166.666666666667</v>
      </c>
      <c r="L41" s="4">
        <v>166.666666666667</v>
      </c>
      <c r="M41" s="96">
        <v>166.666666666667</v>
      </c>
      <c r="N41" s="4">
        <v>166.666666666667</v>
      </c>
      <c r="O41" s="96">
        <v>166.666666666667</v>
      </c>
      <c r="P41" s="91">
        <v>166.666666666667</v>
      </c>
      <c r="Q41" s="91">
        <v>166.666666666667</v>
      </c>
      <c r="R41" s="91">
        <v>166.666666666667</v>
      </c>
      <c r="S41" s="91">
        <v>166.666666666667</v>
      </c>
      <c r="T41" s="91">
        <v>166.666666666667</v>
      </c>
      <c r="U41" s="91">
        <v>166.666666666667</v>
      </c>
      <c r="V41" s="91">
        <v>166.666666666667</v>
      </c>
      <c r="W41" s="20">
        <v>-243.38999999999999</v>
      </c>
      <c r="X41" s="20">
        <v>252.80000000000001</v>
      </c>
      <c r="Y41" s="20"/>
      <c r="Z41" s="20">
        <v>639.42999999999995</v>
      </c>
      <c r="AA41" s="20">
        <v>0</v>
      </c>
      <c r="AB41" s="20"/>
      <c r="AC41" s="20">
        <v>238.36000000000001</v>
      </c>
      <c r="AD41" s="20">
        <v>0</v>
      </c>
      <c r="AE41" s="20">
        <v>137.62</v>
      </c>
      <c r="AF41" s="20">
        <v>464.12</v>
      </c>
      <c r="AG41" s="20">
        <v>628.48000000000002</v>
      </c>
      <c r="AH41" s="20">
        <v>794.63</v>
      </c>
      <c r="AI41" s="3"/>
      <c r="AJ41" s="3"/>
    </row>
    <row r="42" spans="1:36" ht="13.5" hidden="1">
      <c r="A42" s="3"/>
      <c r="B42" s="4" t="s">
        <v>31</v>
      </c>
      <c r="C42" s="4" t="str">
        <f>B42</f>
        <v>(4422) ENDOWMENT GAIN/LOSS-REALIZED</v>
      </c>
      <c r="D42" s="5"/>
      <c r="E42" s="5"/>
      <c r="F42" s="5"/>
      <c r="G42" s="14">
        <f>SUM(W42:AA42)</f>
        <v>0</v>
      </c>
      <c r="H42" s="17"/>
      <c r="I42" s="5"/>
      <c r="J42" s="86"/>
      <c r="K42" s="91"/>
      <c r="L42" s="4"/>
      <c r="M42" s="96"/>
      <c r="N42" s="4"/>
      <c r="O42" s="96"/>
      <c r="P42" s="91"/>
      <c r="Q42" s="91"/>
      <c r="R42" s="91"/>
      <c r="S42" s="91"/>
      <c r="T42" s="91"/>
      <c r="U42" s="91"/>
      <c r="V42" s="91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3"/>
      <c r="AJ42" s="3"/>
    </row>
    <row r="43" spans="1:36" ht="13.5" hidden="1">
      <c r="A43" s="3"/>
      <c r="B43" s="4" t="s">
        <v>32</v>
      </c>
      <c r="C43" s="4" t="str">
        <f>B43</f>
        <v>(4423) ENDWMNT GAIN/LOSS-UNREALIZED</v>
      </c>
      <c r="D43" s="5"/>
      <c r="E43" s="5"/>
      <c r="F43" s="5"/>
      <c r="G43" s="14">
        <f>SUM(W43:AA43)</f>
        <v>0</v>
      </c>
      <c r="H43" s="17"/>
      <c r="I43" s="5"/>
      <c r="J43" s="86"/>
      <c r="K43" s="91"/>
      <c r="L43" s="4"/>
      <c r="M43" s="96"/>
      <c r="N43" s="4"/>
      <c r="O43" s="96"/>
      <c r="P43" s="91"/>
      <c r="Q43" s="91"/>
      <c r="R43" s="91"/>
      <c r="S43" s="91"/>
      <c r="T43" s="91"/>
      <c r="U43" s="91"/>
      <c r="V43" s="91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3"/>
      <c r="AJ43" s="3"/>
    </row>
    <row r="44" spans="1:36" ht="14.25" customHeight="1">
      <c r="A44" s="54"/>
      <c r="B44" s="4" t="s">
        <v>33</v>
      </c>
      <c r="C44" s="4" t="str">
        <f>B44</f>
        <v>(4429) OVRHD-EXMPT REVENUE/DIVISIONS</v>
      </c>
      <c r="D44" s="5"/>
      <c r="E44" s="5"/>
      <c r="F44" s="5"/>
      <c r="G44" s="14">
        <f>SUM(W44:AA44)</f>
        <v>0</v>
      </c>
      <c r="H44" s="17"/>
      <c r="I44" s="5"/>
      <c r="J44" s="86"/>
      <c r="K44" s="91"/>
      <c r="L44" s="4"/>
      <c r="M44" s="96"/>
      <c r="N44" s="4"/>
      <c r="O44" s="96"/>
      <c r="P44" s="91"/>
      <c r="Q44" s="91"/>
      <c r="R44" s="91"/>
      <c r="S44" s="91"/>
      <c r="T44" s="91"/>
      <c r="U44" s="91"/>
      <c r="V44" s="91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62"/>
      <c r="AJ44" s="62"/>
    </row>
    <row r="45" spans="1:36" ht="14.25" customHeight="1">
      <c r="A45" s="3"/>
      <c r="B45" s="4" t="s">
        <v>34</v>
      </c>
      <c r="C45" s="4" t="str">
        <f>B45</f>
        <v>(4430) MISCELLANEOUS FEES</v>
      </c>
      <c r="D45" s="5"/>
      <c r="E45" s="5"/>
      <c r="F45" s="5"/>
      <c r="G45" s="14">
        <f>SUM(W45:AA45)</f>
        <v>0</v>
      </c>
      <c r="H45" s="17"/>
      <c r="I45" s="5"/>
      <c r="J45" s="86"/>
      <c r="K45" s="91"/>
      <c r="L45" s="4"/>
      <c r="M45" s="96"/>
      <c r="N45" s="4"/>
      <c r="O45" s="96"/>
      <c r="P45" s="91"/>
      <c r="Q45" s="91"/>
      <c r="R45" s="91"/>
      <c r="S45" s="91"/>
      <c r="T45" s="91"/>
      <c r="U45" s="91"/>
      <c r="V45" s="91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3"/>
      <c r="AJ45" s="3"/>
    </row>
    <row r="46" spans="2:34" ht="14.25" customHeight="1">
      <c r="B46" s="4" t="s">
        <v>35</v>
      </c>
      <c r="C46" s="4" t="str">
        <f>B46</f>
        <v>(4490) MISCELLANEOUS REVENUE</v>
      </c>
      <c r="D46" s="5"/>
      <c r="E46" s="5"/>
      <c r="F46" s="5"/>
      <c r="G46" s="14">
        <f>SUM(W46:AA46)</f>
        <v>0</v>
      </c>
      <c r="H46" s="17"/>
      <c r="I46" s="5"/>
      <c r="J46" s="86"/>
      <c r="K46" s="91"/>
      <c r="L46" s="4"/>
      <c r="M46" s="96"/>
      <c r="N46" s="4"/>
      <c r="O46" s="96"/>
      <c r="P46" s="91"/>
      <c r="Q46" s="91"/>
      <c r="R46" s="91"/>
      <c r="S46" s="91"/>
      <c r="T46" s="91"/>
      <c r="U46" s="91"/>
      <c r="V46" s="91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6" ht="14.25" customHeight="1">
      <c r="A47" s="3"/>
      <c r="B47" s="7"/>
      <c r="C47" s="7" t="s">
        <v>173</v>
      </c>
      <c r="D47" s="22">
        <f>SUM(D10:D46)</f>
        <v>1963.76</v>
      </c>
      <c r="E47" s="22">
        <f>SUM(E10:E46)</f>
        <v>2912.0500000000002</v>
      </c>
      <c r="F47" s="22">
        <f>SUM(F10:F46)</f>
        <v>2414.98</v>
      </c>
      <c r="G47" s="23">
        <f>SUM(G10:G46)</f>
        <v>648.83999999999992</v>
      </c>
      <c r="H47" s="24">
        <f>SUM(H10:H46)</f>
        <v>2000</v>
      </c>
      <c r="I47" s="25">
        <f>SUM(I10:I46)</f>
        <v>2000</v>
      </c>
      <c r="J47" s="26">
        <f>SUM(J10:J46)</f>
        <v>2000</v>
      </c>
      <c r="K47" s="27">
        <f>SUM(K10:K46)</f>
        <v>166.666666666667</v>
      </c>
      <c r="L47" s="27">
        <f>SUM(L10:L46)</f>
        <v>166.666666666667</v>
      </c>
      <c r="M47" s="27">
        <f>SUM(M10:M46)</f>
        <v>166.666666666667</v>
      </c>
      <c r="N47" s="27">
        <f>SUM(N10:N46)</f>
        <v>166.666666666667</v>
      </c>
      <c r="O47" s="27">
        <f>SUM(O10:O46)</f>
        <v>166.666666666667</v>
      </c>
      <c r="P47" s="27">
        <f>SUM(P10:P46)</f>
        <v>166.666666666667</v>
      </c>
      <c r="Q47" s="27">
        <f>SUM(Q10:Q46)</f>
        <v>166.666666666667</v>
      </c>
      <c r="R47" s="27">
        <f>SUM(R10:R46)</f>
        <v>166.666666666667</v>
      </c>
      <c r="S47" s="27">
        <f>SUM(S10:S46)</f>
        <v>166.666666666667</v>
      </c>
      <c r="T47" s="22">
        <f>SUM(T10:T46)</f>
        <v>166.666666666667</v>
      </c>
      <c r="U47" s="25">
        <f>SUM(U10:U46)</f>
        <v>166.666666666667</v>
      </c>
      <c r="V47" s="27">
        <f>SUM(V10:V46)</f>
        <v>166.666666666667</v>
      </c>
      <c r="AI47" s="3"/>
      <c r="AJ47" s="3"/>
    </row>
    <row r="48" spans="1:36" ht="14.25" customHeight="1">
      <c r="A48" s="54"/>
      <c r="B48" s="4"/>
      <c r="C48" s="4" t="s">
        <v>174</v>
      </c>
      <c r="D48" s="5"/>
      <c r="E48" s="5"/>
      <c r="F48" s="5"/>
      <c r="G48" s="28"/>
      <c r="H48" s="14"/>
      <c r="I48" s="5"/>
      <c r="J48" s="16"/>
      <c r="K48" s="18"/>
      <c r="L48" s="18"/>
      <c r="M48" s="18"/>
      <c r="N48" s="18"/>
      <c r="O48" s="18"/>
      <c r="P48" s="18"/>
      <c r="Q48" s="18"/>
      <c r="R48" s="18"/>
      <c r="S48" s="18"/>
      <c r="T48" s="5"/>
      <c r="U48" s="19"/>
      <c r="V48" s="18"/>
      <c r="AI48" s="62"/>
      <c r="AJ48" s="62"/>
    </row>
    <row r="49" spans="1:36" ht="14.25" customHeight="1">
      <c r="A49" s="3"/>
      <c r="B49" s="3" t="s">
        <v>36</v>
      </c>
      <c r="C49" s="4" t="str">
        <f>B49</f>
        <v>(5000) SALARIES &amp; WAGES</v>
      </c>
      <c r="D49" s="5"/>
      <c r="E49" s="5"/>
      <c r="F49" s="5"/>
      <c r="G49" s="14">
        <f>SUM(W49:AA49)</f>
        <v>0</v>
      </c>
      <c r="H49" s="17"/>
      <c r="I49" s="5"/>
      <c r="J49" s="16"/>
      <c r="K49" s="29"/>
      <c r="L49" s="30"/>
      <c r="M49" s="31"/>
      <c r="N49" s="30"/>
      <c r="O49" s="31"/>
      <c r="P49" s="29"/>
      <c r="Q49" s="29"/>
      <c r="R49" s="29"/>
      <c r="S49" s="29"/>
      <c r="T49" s="29"/>
      <c r="U49" s="29"/>
      <c r="V49" s="29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3"/>
      <c r="AJ49" s="3"/>
    </row>
    <row r="50" spans="1:36" ht="14.25" customHeight="1">
      <c r="A50" s="54"/>
      <c r="B50" s="3" t="s">
        <v>37</v>
      </c>
      <c r="C50" s="4" t="str">
        <f>B50</f>
        <v>(5001) WAGES/TEMPORARY EMPLOYEES</v>
      </c>
      <c r="D50" s="5"/>
      <c r="E50" s="5"/>
      <c r="F50" s="5"/>
      <c r="G50" s="14">
        <f>SUM(W50:AA50)</f>
        <v>0</v>
      </c>
      <c r="H50" s="17"/>
      <c r="I50" s="5"/>
      <c r="J50" s="16"/>
      <c r="K50" s="29"/>
      <c r="L50" s="30"/>
      <c r="M50" s="31"/>
      <c r="N50" s="30"/>
      <c r="O50" s="31"/>
      <c r="P50" s="29"/>
      <c r="Q50" s="29"/>
      <c r="R50" s="29"/>
      <c r="S50" s="29"/>
      <c r="T50" s="29"/>
      <c r="U50" s="29"/>
      <c r="V50" s="29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62"/>
      <c r="AJ50" s="62"/>
    </row>
    <row r="51" spans="1:36" ht="13.5" customHeight="1">
      <c r="A51" s="45"/>
      <c r="B51" s="3" t="s">
        <v>38</v>
      </c>
      <c r="C51" s="4" t="str">
        <f>B51</f>
        <v>(5002) OVERTIME WAGES</v>
      </c>
      <c r="D51" s="5"/>
      <c r="E51" s="5"/>
      <c r="F51" s="5"/>
      <c r="G51" s="14">
        <f>SUM(W51:AA51)</f>
        <v>0</v>
      </c>
      <c r="H51" s="17"/>
      <c r="I51" s="5"/>
      <c r="J51" s="16"/>
      <c r="K51" s="29"/>
      <c r="L51" s="30"/>
      <c r="M51" s="31"/>
      <c r="N51" s="30"/>
      <c r="O51" s="31"/>
      <c r="P51" s="29"/>
      <c r="Q51" s="29"/>
      <c r="R51" s="29"/>
      <c r="S51" s="29"/>
      <c r="T51" s="29"/>
      <c r="U51" s="29"/>
      <c r="V51" s="29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45"/>
      <c r="AJ51" s="45"/>
    </row>
    <row r="52" spans="2:34" ht="13.5" customHeight="1">
      <c r="B52" s="3" t="s">
        <v>39</v>
      </c>
      <c r="C52" s="4" t="str">
        <f>B52</f>
        <v>(5005) ATTRITION FACTOR</v>
      </c>
      <c r="D52" s="5"/>
      <c r="E52" s="5"/>
      <c r="F52" s="5"/>
      <c r="G52" s="14">
        <f>SUM(W52:AA52)</f>
        <v>0</v>
      </c>
      <c r="H52" s="17"/>
      <c r="I52" s="5">
        <v>0</v>
      </c>
      <c r="J52" s="16">
        <v>0</v>
      </c>
      <c r="K52" s="29">
        <v>0</v>
      </c>
      <c r="L52" s="30">
        <v>0</v>
      </c>
      <c r="M52" s="31">
        <v>0</v>
      </c>
      <c r="N52" s="30">
        <v>0</v>
      </c>
      <c r="O52" s="31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2:34" ht="13.5" hidden="1">
      <c r="B53" s="3" t="s">
        <v>40</v>
      </c>
      <c r="C53" s="4" t="str">
        <f>B53</f>
        <v>(5009) ACCRUED VACATION WAGES</v>
      </c>
      <c r="D53" s="5"/>
      <c r="E53" s="5"/>
      <c r="F53" s="5"/>
      <c r="G53" s="14">
        <f>SUM(W53:AA53)</f>
        <v>0</v>
      </c>
      <c r="H53" s="17"/>
      <c r="I53" s="5"/>
      <c r="J53" s="16"/>
      <c r="K53" s="18"/>
      <c r="L53" s="5"/>
      <c r="M53" s="19"/>
      <c r="N53" s="5"/>
      <c r="O53" s="19"/>
      <c r="P53" s="18"/>
      <c r="Q53" s="18"/>
      <c r="R53" s="18"/>
      <c r="S53" s="18"/>
      <c r="T53" s="18"/>
      <c r="U53" s="18"/>
      <c r="V53" s="1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2:34" ht="13.5" customHeight="1">
      <c r="B54" s="3" t="s">
        <v>41</v>
      </c>
      <c r="C54" s="4" t="str">
        <f>B54</f>
        <v>(5010) EMPLOYEE BENEFITS</v>
      </c>
      <c r="D54" s="5"/>
      <c r="E54" s="5"/>
      <c r="F54" s="5"/>
      <c r="G54" s="14">
        <f>SUM(W54:AA54)</f>
        <v>0</v>
      </c>
      <c r="H54" s="17"/>
      <c r="I54" s="5">
        <v>0</v>
      </c>
      <c r="J54" s="16">
        <v>0</v>
      </c>
      <c r="K54" s="29">
        <v>0</v>
      </c>
      <c r="L54" s="30">
        <v>0</v>
      </c>
      <c r="M54" s="31">
        <v>0</v>
      </c>
      <c r="N54" s="30">
        <v>0</v>
      </c>
      <c r="O54" s="31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2:34" ht="13.5" customHeight="1">
      <c r="B55" s="3" t="s">
        <v>42</v>
      </c>
      <c r="C55" s="4" t="str">
        <f>B55</f>
        <v>(5011) LIFE INSURANCE</v>
      </c>
      <c r="D55" s="5"/>
      <c r="E55" s="5"/>
      <c r="F55" s="5"/>
      <c r="G55" s="14">
        <f>SUM(W55:AA55)</f>
        <v>0</v>
      </c>
      <c r="H55" s="17"/>
      <c r="I55" s="5"/>
      <c r="J55" s="16"/>
      <c r="K55" s="29"/>
      <c r="L55" s="30"/>
      <c r="M55" s="31"/>
      <c r="N55" s="30"/>
      <c r="O55" s="31"/>
      <c r="P55" s="29"/>
      <c r="Q55" s="29"/>
      <c r="R55" s="29"/>
      <c r="S55" s="29"/>
      <c r="T55" s="29"/>
      <c r="U55" s="29"/>
      <c r="V55" s="29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2:34" ht="13.5" customHeight="1">
      <c r="B56" s="3" t="s">
        <v>43</v>
      </c>
      <c r="C56" s="4" t="str">
        <f>B56</f>
        <v>(5012) DISABILITY INSURANCE</v>
      </c>
      <c r="D56" s="5"/>
      <c r="E56" s="5"/>
      <c r="F56" s="5"/>
      <c r="G56" s="14">
        <f>SUM(W56:AA56)</f>
        <v>0</v>
      </c>
      <c r="H56" s="17"/>
      <c r="I56" s="5"/>
      <c r="J56" s="16"/>
      <c r="K56" s="29"/>
      <c r="L56" s="30"/>
      <c r="M56" s="31"/>
      <c r="N56" s="30"/>
      <c r="O56" s="31"/>
      <c r="P56" s="29"/>
      <c r="Q56" s="29"/>
      <c r="R56" s="29"/>
      <c r="S56" s="29"/>
      <c r="T56" s="29"/>
      <c r="U56" s="29"/>
      <c r="V56" s="29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2:34" ht="13.5" customHeight="1">
      <c r="B57" s="3" t="s">
        <v>44</v>
      </c>
      <c r="C57" s="4" t="str">
        <f>B57</f>
        <v>(5013) WORKERS COMP INSURANCE</v>
      </c>
      <c r="D57" s="5"/>
      <c r="E57" s="5"/>
      <c r="F57" s="5"/>
      <c r="G57" s="14">
        <f>SUM(W57:AA57)</f>
        <v>0</v>
      </c>
      <c r="H57" s="17"/>
      <c r="I57" s="5"/>
      <c r="J57" s="16"/>
      <c r="K57" s="29"/>
      <c r="L57" s="30"/>
      <c r="M57" s="31"/>
      <c r="N57" s="30"/>
      <c r="O57" s="31"/>
      <c r="P57" s="29"/>
      <c r="Q57" s="29"/>
      <c r="R57" s="29"/>
      <c r="S57" s="29"/>
      <c r="T57" s="29"/>
      <c r="U57" s="29"/>
      <c r="V57" s="29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2:34" ht="13.5" customHeight="1">
      <c r="B58" s="3" t="s">
        <v>45</v>
      </c>
      <c r="C58" s="4" t="str">
        <f>B58</f>
        <v>(5014) ANNUITY/EMPLOYER CONTRIBUTION</v>
      </c>
      <c r="D58" s="5"/>
      <c r="E58" s="5"/>
      <c r="F58" s="5"/>
      <c r="G58" s="14">
        <f>SUM(W58:AA58)</f>
        <v>0</v>
      </c>
      <c r="H58" s="17"/>
      <c r="I58" s="5"/>
      <c r="J58" s="16"/>
      <c r="K58" s="29"/>
      <c r="L58" s="30"/>
      <c r="M58" s="31"/>
      <c r="N58" s="30"/>
      <c r="O58" s="31"/>
      <c r="P58" s="29"/>
      <c r="Q58" s="29"/>
      <c r="R58" s="29"/>
      <c r="S58" s="29"/>
      <c r="T58" s="29"/>
      <c r="U58" s="29"/>
      <c r="V58" s="29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2:34" ht="13.5" customHeight="1">
      <c r="B59" s="3" t="s">
        <v>46</v>
      </c>
      <c r="C59" s="4" t="str">
        <f>B59</f>
        <v>(5015) TUITION REIMBURSEMENT</v>
      </c>
      <c r="D59" s="5"/>
      <c r="E59" s="5"/>
      <c r="F59" s="5"/>
      <c r="G59" s="14">
        <f>SUM(W59:AA59)</f>
        <v>0</v>
      </c>
      <c r="H59" s="17"/>
      <c r="I59" s="5"/>
      <c r="J59" s="86"/>
      <c r="K59" s="91"/>
      <c r="L59" s="4"/>
      <c r="M59" s="96"/>
      <c r="N59" s="4"/>
      <c r="O59" s="96"/>
      <c r="P59" s="91"/>
      <c r="Q59" s="91"/>
      <c r="R59" s="91"/>
      <c r="S59" s="91"/>
      <c r="T59" s="91"/>
      <c r="U59" s="91"/>
      <c r="V59" s="91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2:34" ht="13.5" customHeight="1">
      <c r="B60" s="3" t="s">
        <v>47</v>
      </c>
      <c r="C60" s="4" t="str">
        <f>B60</f>
        <v>(5016) PROFESSIONAL MEMBERSHIPS</v>
      </c>
      <c r="D60" s="5"/>
      <c r="E60" s="5"/>
      <c r="F60" s="5"/>
      <c r="G60" s="14">
        <f>SUM(W60:AA60)</f>
        <v>0</v>
      </c>
      <c r="H60" s="17"/>
      <c r="I60" s="5"/>
      <c r="J60" s="86"/>
      <c r="K60" s="91"/>
      <c r="L60" s="4"/>
      <c r="M60" s="96"/>
      <c r="N60" s="4"/>
      <c r="O60" s="96"/>
      <c r="P60" s="91"/>
      <c r="Q60" s="91"/>
      <c r="R60" s="91"/>
      <c r="S60" s="91"/>
      <c r="T60" s="91"/>
      <c r="U60" s="91"/>
      <c r="V60" s="91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2:34" ht="13.5" customHeight="1">
      <c r="B61" s="3" t="s">
        <v>48</v>
      </c>
      <c r="C61" s="4" t="str">
        <f>B61</f>
        <v>(5019) HEALTH INSURANCE</v>
      </c>
      <c r="D61" s="5"/>
      <c r="E61" s="5"/>
      <c r="F61" s="5"/>
      <c r="G61" s="14">
        <f>SUM(W61:AA61)</f>
        <v>0</v>
      </c>
      <c r="H61" s="17"/>
      <c r="I61" s="5"/>
      <c r="J61" s="16"/>
      <c r="K61" s="29"/>
      <c r="L61" s="30"/>
      <c r="M61" s="31"/>
      <c r="N61" s="30"/>
      <c r="O61" s="31"/>
      <c r="P61" s="29"/>
      <c r="Q61" s="29"/>
      <c r="R61" s="29"/>
      <c r="S61" s="29"/>
      <c r="T61" s="29"/>
      <c r="U61" s="29"/>
      <c r="V61" s="29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2:34" ht="13.5" customHeight="1">
      <c r="B62" s="3" t="s">
        <v>49</v>
      </c>
      <c r="C62" s="4" t="str">
        <f>B62</f>
        <v>(5020) FICA/EMPLOYER CONTRIBUTION</v>
      </c>
      <c r="D62" s="5"/>
      <c r="E62" s="5"/>
      <c r="F62" s="5"/>
      <c r="G62" s="14">
        <f>SUM(W62:AA62)</f>
        <v>0</v>
      </c>
      <c r="H62" s="17"/>
      <c r="I62" s="5"/>
      <c r="J62" s="16"/>
      <c r="K62" s="29"/>
      <c r="L62" s="30"/>
      <c r="M62" s="31"/>
      <c r="N62" s="30"/>
      <c r="O62" s="31"/>
      <c r="P62" s="29"/>
      <c r="Q62" s="29"/>
      <c r="R62" s="29"/>
      <c r="S62" s="29"/>
      <c r="T62" s="29"/>
      <c r="U62" s="29"/>
      <c r="V62" s="29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2:34" ht="13.5" customHeight="1">
      <c r="B63" s="3" t="s">
        <v>50</v>
      </c>
      <c r="C63" s="4" t="str">
        <f>B63</f>
        <v>(5021) UNEMPLOYMENT COMPENSATION TAX</v>
      </c>
      <c r="D63" s="5"/>
      <c r="E63" s="5"/>
      <c r="F63" s="5"/>
      <c r="G63" s="14">
        <f>SUM(W63:AA63)</f>
        <v>0</v>
      </c>
      <c r="H63" s="17"/>
      <c r="I63" s="5"/>
      <c r="J63" s="16"/>
      <c r="K63" s="29"/>
      <c r="L63" s="30"/>
      <c r="M63" s="31"/>
      <c r="N63" s="30"/>
      <c r="O63" s="31"/>
      <c r="P63" s="29"/>
      <c r="Q63" s="29"/>
      <c r="R63" s="29"/>
      <c r="S63" s="29"/>
      <c r="T63" s="29"/>
      <c r="U63" s="29"/>
      <c r="V63" s="29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2:34" ht="13.5" customHeight="1">
      <c r="B64" s="3" t="s">
        <v>51</v>
      </c>
      <c r="C64" s="4" t="str">
        <f>B64</f>
        <v>(5032) RELOCATION EXPENSE</v>
      </c>
      <c r="D64" s="5"/>
      <c r="E64" s="5"/>
      <c r="F64" s="5"/>
      <c r="G64" s="14">
        <f>SUM(W64:AA64)</f>
        <v>0</v>
      </c>
      <c r="H64" s="17"/>
      <c r="I64" s="5"/>
      <c r="J64" s="86"/>
      <c r="K64" s="91"/>
      <c r="L64" s="4"/>
      <c r="M64" s="96"/>
      <c r="N64" s="4"/>
      <c r="O64" s="96"/>
      <c r="P64" s="91"/>
      <c r="Q64" s="91"/>
      <c r="R64" s="91"/>
      <c r="S64" s="91"/>
      <c r="T64" s="91"/>
      <c r="U64" s="91"/>
      <c r="V64" s="91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2:34" ht="13.5" hidden="1">
      <c r="B65" s="3" t="s">
        <v>52</v>
      </c>
      <c r="C65" s="4" t="str">
        <f>B65</f>
        <v>(5040) POST RETIREMENT BENEFITS</v>
      </c>
      <c r="D65" s="5"/>
      <c r="E65" s="5"/>
      <c r="F65" s="5"/>
      <c r="G65" s="14">
        <f>SUM(W65:AA65)</f>
        <v>0</v>
      </c>
      <c r="H65" s="17"/>
      <c r="I65" s="5"/>
      <c r="J65" s="86"/>
      <c r="K65" s="91"/>
      <c r="L65" s="4"/>
      <c r="M65" s="96"/>
      <c r="N65" s="4"/>
      <c r="O65" s="96"/>
      <c r="P65" s="91"/>
      <c r="Q65" s="91"/>
      <c r="R65" s="91"/>
      <c r="S65" s="91"/>
      <c r="T65" s="91"/>
      <c r="U65" s="91"/>
      <c r="V65" s="91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2:34" ht="13.5" hidden="1">
      <c r="B66" s="3" t="s">
        <v>53</v>
      </c>
      <c r="C66" s="4" t="str">
        <f>B66</f>
        <v>(5041) BLUE CROSS REFUND</v>
      </c>
      <c r="D66" s="5"/>
      <c r="E66" s="5"/>
      <c r="F66" s="5"/>
      <c r="G66" s="14">
        <f>SUM(W66:AA66)</f>
        <v>0</v>
      </c>
      <c r="H66" s="17"/>
      <c r="I66" s="5"/>
      <c r="J66" s="86"/>
      <c r="K66" s="91"/>
      <c r="L66" s="4"/>
      <c r="M66" s="96"/>
      <c r="N66" s="4"/>
      <c r="O66" s="96"/>
      <c r="P66" s="91"/>
      <c r="Q66" s="91"/>
      <c r="R66" s="91"/>
      <c r="S66" s="91"/>
      <c r="T66" s="91"/>
      <c r="U66" s="91"/>
      <c r="V66" s="91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2:34" ht="13.5" customHeight="1">
      <c r="B67" s="3" t="s">
        <v>54</v>
      </c>
      <c r="C67" s="4" t="str">
        <f>B67</f>
        <v>(5100) TEMPORARY EMPLOYEES/OUTSIDE</v>
      </c>
      <c r="D67" s="5"/>
      <c r="E67" s="5"/>
      <c r="F67" s="5"/>
      <c r="G67" s="14">
        <f>SUM(W67:AA67)</f>
        <v>0</v>
      </c>
      <c r="H67" s="17"/>
      <c r="I67" s="5"/>
      <c r="J67" s="86"/>
      <c r="K67" s="91"/>
      <c r="L67" s="4"/>
      <c r="M67" s="96"/>
      <c r="N67" s="4"/>
      <c r="O67" s="96"/>
      <c r="P67" s="91"/>
      <c r="Q67" s="91"/>
      <c r="R67" s="91"/>
      <c r="S67" s="91"/>
      <c r="T67" s="91"/>
      <c r="U67" s="91"/>
      <c r="V67" s="91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2:34" ht="13.5" customHeight="1">
      <c r="B68" s="3" t="s">
        <v>55</v>
      </c>
      <c r="C68" s="4" t="str">
        <f>B68</f>
        <v>(5110) PROFESSIONAL SERVICES</v>
      </c>
      <c r="D68" s="5"/>
      <c r="E68" s="5"/>
      <c r="F68" s="5"/>
      <c r="G68" s="14">
        <f>SUM(W68:AA68)</f>
        <v>0</v>
      </c>
      <c r="H68" s="17"/>
      <c r="I68" s="5"/>
      <c r="J68" s="86"/>
      <c r="K68" s="91"/>
      <c r="L68" s="4"/>
      <c r="M68" s="96"/>
      <c r="N68" s="4"/>
      <c r="O68" s="96"/>
      <c r="P68" s="91"/>
      <c r="Q68" s="91"/>
      <c r="R68" s="91"/>
      <c r="S68" s="91"/>
      <c r="T68" s="91"/>
      <c r="U68" s="91"/>
      <c r="V68" s="91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2:34" ht="13.5" customHeight="1">
      <c r="B69" s="3" t="s">
        <v>56</v>
      </c>
      <c r="C69" s="4" t="str">
        <f>B69</f>
        <v>(5120) LEGAL FEES</v>
      </c>
      <c r="D69" s="5"/>
      <c r="E69" s="5"/>
      <c r="F69" s="5"/>
      <c r="G69" s="14">
        <f>SUM(W69:AA69)</f>
        <v>0</v>
      </c>
      <c r="H69" s="17"/>
      <c r="I69" s="5"/>
      <c r="J69" s="86"/>
      <c r="K69" s="91"/>
      <c r="L69" s="4"/>
      <c r="M69" s="96"/>
      <c r="N69" s="4"/>
      <c r="O69" s="96"/>
      <c r="P69" s="91"/>
      <c r="Q69" s="91"/>
      <c r="R69" s="91"/>
      <c r="S69" s="91"/>
      <c r="T69" s="91"/>
      <c r="U69" s="91"/>
      <c r="V69" s="91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2:34" ht="13.5" customHeight="1">
      <c r="B70" s="3" t="s">
        <v>57</v>
      </c>
      <c r="C70" s="4" t="str">
        <f>B70</f>
        <v>(5121) AUDIT/TAX FEES</v>
      </c>
      <c r="D70" s="5"/>
      <c r="E70" s="5"/>
      <c r="F70" s="5"/>
      <c r="G70" s="14">
        <f>SUM(W70:AA70)</f>
        <v>0</v>
      </c>
      <c r="H70" s="17"/>
      <c r="I70" s="5"/>
      <c r="J70" s="86"/>
      <c r="K70" s="91"/>
      <c r="L70" s="4"/>
      <c r="M70" s="96"/>
      <c r="N70" s="4"/>
      <c r="O70" s="96"/>
      <c r="P70" s="91"/>
      <c r="Q70" s="91"/>
      <c r="R70" s="91"/>
      <c r="S70" s="91"/>
      <c r="T70" s="91"/>
      <c r="U70" s="91"/>
      <c r="V70" s="91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2:34" ht="13.5" customHeight="1">
      <c r="B71" s="3" t="s">
        <v>58</v>
      </c>
      <c r="C71" s="4" t="str">
        <f>B71</f>
        <v>(5122) BANK S/C</v>
      </c>
      <c r="D71" s="5"/>
      <c r="E71" s="5"/>
      <c r="F71" s="5"/>
      <c r="G71" s="14">
        <f>SUM(W71:AA71)</f>
        <v>0</v>
      </c>
      <c r="H71" s="17"/>
      <c r="I71" s="5"/>
      <c r="J71" s="86"/>
      <c r="K71" s="91"/>
      <c r="L71" s="4"/>
      <c r="M71" s="96"/>
      <c r="N71" s="4"/>
      <c r="O71" s="96"/>
      <c r="P71" s="91"/>
      <c r="Q71" s="91"/>
      <c r="R71" s="91"/>
      <c r="S71" s="91"/>
      <c r="T71" s="91"/>
      <c r="U71" s="91"/>
      <c r="V71" s="91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</row>
    <row r="72" spans="2:34" ht="13.5" customHeight="1">
      <c r="B72" s="3" t="s">
        <v>59</v>
      </c>
      <c r="C72" s="4" t="str">
        <f>B72</f>
        <v>(5140) EQUIP/FURN REPAIRS</v>
      </c>
      <c r="D72" s="5"/>
      <c r="E72" s="5"/>
      <c r="F72" s="5"/>
      <c r="G72" s="14">
        <f>SUM(W72:AA72)</f>
        <v>0</v>
      </c>
      <c r="H72" s="17"/>
      <c r="I72" s="5"/>
      <c r="J72" s="86"/>
      <c r="K72" s="91"/>
      <c r="L72" s="4"/>
      <c r="M72" s="96"/>
      <c r="N72" s="4"/>
      <c r="O72" s="96"/>
      <c r="P72" s="91"/>
      <c r="Q72" s="91"/>
      <c r="R72" s="91"/>
      <c r="S72" s="91"/>
      <c r="T72" s="91"/>
      <c r="U72" s="91"/>
      <c r="V72" s="91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2:34" ht="13.5" customHeight="1">
      <c r="B73" s="3" t="s">
        <v>60</v>
      </c>
      <c r="C73" s="4" t="str">
        <f>B73</f>
        <v>(5141) MAINTENANCE AGREEMENTS</v>
      </c>
      <c r="D73" s="5"/>
      <c r="E73" s="5"/>
      <c r="F73" s="5"/>
      <c r="G73" s="14">
        <f>SUM(W73:AA73)</f>
        <v>0</v>
      </c>
      <c r="H73" s="17"/>
      <c r="I73" s="5"/>
      <c r="J73" s="86"/>
      <c r="K73" s="91"/>
      <c r="L73" s="4"/>
      <c r="M73" s="96"/>
      <c r="N73" s="4"/>
      <c r="O73" s="96"/>
      <c r="P73" s="91"/>
      <c r="Q73" s="91"/>
      <c r="R73" s="91"/>
      <c r="S73" s="91"/>
      <c r="T73" s="91"/>
      <c r="U73" s="91"/>
      <c r="V73" s="91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2:34" ht="13.5" customHeight="1">
      <c r="B74" s="3" t="s">
        <v>61</v>
      </c>
      <c r="C74" s="4" t="str">
        <f>B74</f>
        <v>(5150) MESSENGER SERVICE</v>
      </c>
      <c r="D74" s="5"/>
      <c r="E74" s="5"/>
      <c r="F74" s="5"/>
      <c r="G74" s="14">
        <f>SUM(W74:AA74)</f>
        <v>0</v>
      </c>
      <c r="H74" s="17"/>
      <c r="I74" s="5"/>
      <c r="J74" s="86"/>
      <c r="K74" s="91"/>
      <c r="L74" s="4"/>
      <c r="M74" s="96"/>
      <c r="N74" s="4"/>
      <c r="O74" s="96"/>
      <c r="P74" s="91"/>
      <c r="Q74" s="91"/>
      <c r="R74" s="91"/>
      <c r="S74" s="91"/>
      <c r="T74" s="91"/>
      <c r="U74" s="91"/>
      <c r="V74" s="91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2:34" ht="13.5" customHeight="1">
      <c r="B75" s="3" t="s">
        <v>62</v>
      </c>
      <c r="C75" s="4" t="str">
        <f>B75</f>
        <v>(5151) DUPLICATION/OUTSIDE</v>
      </c>
      <c r="D75" s="5"/>
      <c r="E75" s="5"/>
      <c r="F75" s="5"/>
      <c r="G75" s="14">
        <f>SUM(W75:AA75)</f>
        <v>0</v>
      </c>
      <c r="H75" s="17"/>
      <c r="I75" s="5"/>
      <c r="J75" s="86"/>
      <c r="K75" s="91"/>
      <c r="L75" s="4"/>
      <c r="M75" s="96"/>
      <c r="N75" s="4"/>
      <c r="O75" s="96"/>
      <c r="P75" s="91"/>
      <c r="Q75" s="91"/>
      <c r="R75" s="91"/>
      <c r="S75" s="91"/>
      <c r="T75" s="91"/>
      <c r="U75" s="91"/>
      <c r="V75" s="91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2:34" ht="13.5" customHeight="1">
      <c r="B76" s="3" t="s">
        <v>63</v>
      </c>
      <c r="C76" s="4" t="str">
        <f>B76</f>
        <v>(5210) TRANSPORTATION</v>
      </c>
      <c r="D76" s="5"/>
      <c r="E76" s="5"/>
      <c r="F76" s="5"/>
      <c r="G76" s="14">
        <f>SUM(W76:AA76)</f>
        <v>0</v>
      </c>
      <c r="H76" s="17"/>
      <c r="I76" s="5"/>
      <c r="J76" s="86"/>
      <c r="K76" s="91"/>
      <c r="L76" s="4"/>
      <c r="M76" s="96"/>
      <c r="N76" s="4"/>
      <c r="O76" s="96"/>
      <c r="P76" s="91"/>
      <c r="Q76" s="91"/>
      <c r="R76" s="91"/>
      <c r="S76" s="91"/>
      <c r="T76" s="91"/>
      <c r="U76" s="91"/>
      <c r="V76" s="91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2:34" ht="13.5" customHeight="1">
      <c r="B77" s="3" t="s">
        <v>64</v>
      </c>
      <c r="C77" s="4" t="str">
        <f>B77</f>
        <v>(5212) LODGING &amp; MEALS</v>
      </c>
      <c r="D77" s="5"/>
      <c r="E77" s="5"/>
      <c r="F77" s="5"/>
      <c r="G77" s="14">
        <f>SUM(W77:AA77)</f>
        <v>0</v>
      </c>
      <c r="H77" s="17"/>
      <c r="I77" s="5"/>
      <c r="J77" s="86"/>
      <c r="K77" s="91"/>
      <c r="L77" s="4"/>
      <c r="M77" s="96"/>
      <c r="N77" s="4"/>
      <c r="O77" s="96"/>
      <c r="P77" s="91"/>
      <c r="Q77" s="91"/>
      <c r="R77" s="91"/>
      <c r="S77" s="91"/>
      <c r="T77" s="91"/>
      <c r="U77" s="91"/>
      <c r="V77" s="91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</row>
    <row r="78" spans="2:34" ht="13.5" customHeight="1">
      <c r="B78" s="3" t="s">
        <v>65</v>
      </c>
      <c r="C78" s="4" t="str">
        <f>B78</f>
        <v>(5214) ENTERTAINMENT</v>
      </c>
      <c r="D78" s="5"/>
      <c r="E78" s="5"/>
      <c r="F78" s="5"/>
      <c r="G78" s="14">
        <f>SUM(W78:AA78)</f>
        <v>0</v>
      </c>
      <c r="H78" s="17"/>
      <c r="I78" s="5"/>
      <c r="J78" s="86"/>
      <c r="K78" s="91"/>
      <c r="L78" s="4"/>
      <c r="M78" s="96"/>
      <c r="N78" s="4"/>
      <c r="O78" s="96"/>
      <c r="P78" s="91"/>
      <c r="Q78" s="91"/>
      <c r="R78" s="91"/>
      <c r="S78" s="91"/>
      <c r="T78" s="91"/>
      <c r="U78" s="91"/>
      <c r="V78" s="91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2:34" ht="13.5" customHeight="1">
      <c r="B79" s="3" t="s">
        <v>66</v>
      </c>
      <c r="C79" s="4" t="str">
        <f>B79</f>
        <v>(5216) BUSINESS MEETINGS</v>
      </c>
      <c r="D79" s="5"/>
      <c r="E79" s="5"/>
      <c r="F79" s="5"/>
      <c r="G79" s="14">
        <f>SUM(W79:AA79)</f>
        <v>0</v>
      </c>
      <c r="H79" s="17"/>
      <c r="I79" s="5"/>
      <c r="J79" s="86"/>
      <c r="K79" s="91"/>
      <c r="L79" s="4"/>
      <c r="M79" s="96"/>
      <c r="N79" s="4"/>
      <c r="O79" s="96"/>
      <c r="P79" s="91"/>
      <c r="Q79" s="91"/>
      <c r="R79" s="91"/>
      <c r="S79" s="91"/>
      <c r="T79" s="91"/>
      <c r="U79" s="91"/>
      <c r="V79" s="91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2:34" ht="13.5" customHeight="1">
      <c r="B80" s="3" t="s">
        <v>67</v>
      </c>
      <c r="C80" s="4" t="str">
        <f>B80</f>
        <v>(5219) UNALLOCATED AMERICAN EXPRESS</v>
      </c>
      <c r="D80" s="5"/>
      <c r="E80" s="5"/>
      <c r="F80" s="5"/>
      <c r="G80" s="14">
        <f>SUM(W80:AA80)</f>
        <v>0</v>
      </c>
      <c r="H80" s="17"/>
      <c r="I80" s="5"/>
      <c r="J80" s="86"/>
      <c r="K80" s="91"/>
      <c r="L80" s="4"/>
      <c r="M80" s="96"/>
      <c r="N80" s="4"/>
      <c r="O80" s="96"/>
      <c r="P80" s="91"/>
      <c r="Q80" s="91"/>
      <c r="R80" s="91"/>
      <c r="S80" s="91"/>
      <c r="T80" s="91"/>
      <c r="U80" s="91"/>
      <c r="V80" s="91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2:34" ht="13.5" customHeight="1">
      <c r="B81" s="3" t="s">
        <v>68</v>
      </c>
      <c r="C81" s="4" t="str">
        <f>B81</f>
        <v>(5300) FACILITIES RENT</v>
      </c>
      <c r="D81" s="5"/>
      <c r="E81" s="5"/>
      <c r="F81" s="5"/>
      <c r="G81" s="14">
        <f>SUM(W81:AA81)</f>
        <v>0</v>
      </c>
      <c r="H81" s="17"/>
      <c r="I81" s="5"/>
      <c r="J81" s="86"/>
      <c r="K81" s="91"/>
      <c r="L81" s="4"/>
      <c r="M81" s="96"/>
      <c r="N81" s="4"/>
      <c r="O81" s="96"/>
      <c r="P81" s="91"/>
      <c r="Q81" s="91"/>
      <c r="R81" s="91"/>
      <c r="S81" s="91"/>
      <c r="T81" s="91"/>
      <c r="U81" s="91"/>
      <c r="V81" s="91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2:34" ht="13.5" customHeight="1">
      <c r="B82" s="3" t="s">
        <v>69</v>
      </c>
      <c r="C82" s="4" t="str">
        <f>B82</f>
        <v>(5301) CONFERENCE EQUIPMENT RENTAL</v>
      </c>
      <c r="D82" s="5"/>
      <c r="E82" s="5"/>
      <c r="F82" s="5"/>
      <c r="G82" s="14">
        <f>SUM(W82:AA82)</f>
        <v>0</v>
      </c>
      <c r="H82" s="17"/>
      <c r="I82" s="5"/>
      <c r="J82" s="86"/>
      <c r="K82" s="91"/>
      <c r="L82" s="4"/>
      <c r="M82" s="96"/>
      <c r="N82" s="4"/>
      <c r="O82" s="96"/>
      <c r="P82" s="91"/>
      <c r="Q82" s="91"/>
      <c r="R82" s="91"/>
      <c r="S82" s="91"/>
      <c r="T82" s="91"/>
      <c r="U82" s="91"/>
      <c r="V82" s="91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2:34" ht="13.5" customHeight="1">
      <c r="B83" s="3" t="s">
        <v>70</v>
      </c>
      <c r="C83" s="4" t="str">
        <f>B83</f>
        <v>(5302) MEAL FUNCTIONS</v>
      </c>
      <c r="D83" s="5"/>
      <c r="E83" s="5"/>
      <c r="F83" s="5"/>
      <c r="G83" s="14">
        <f>SUM(W83:AA83)</f>
        <v>0</v>
      </c>
      <c r="H83" s="17"/>
      <c r="I83" s="5"/>
      <c r="J83" s="86"/>
      <c r="K83" s="91"/>
      <c r="L83" s="4"/>
      <c r="M83" s="96"/>
      <c r="N83" s="4"/>
      <c r="O83" s="96"/>
      <c r="P83" s="91"/>
      <c r="Q83" s="91"/>
      <c r="R83" s="91"/>
      <c r="S83" s="91"/>
      <c r="T83" s="91"/>
      <c r="U83" s="91"/>
      <c r="V83" s="91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</row>
    <row r="84" spans="2:34" ht="13.5" customHeight="1">
      <c r="B84" s="3" t="s">
        <v>71</v>
      </c>
      <c r="C84" s="4" t="str">
        <f>B84</f>
        <v>(5303) EXHIBITS</v>
      </c>
      <c r="D84" s="5"/>
      <c r="E84" s="5"/>
      <c r="F84" s="5"/>
      <c r="G84" s="14">
        <f>SUM(W84:AA84)</f>
        <v>0</v>
      </c>
      <c r="H84" s="17"/>
      <c r="I84" s="5"/>
      <c r="J84" s="86"/>
      <c r="K84" s="91"/>
      <c r="L84" s="4"/>
      <c r="M84" s="96"/>
      <c r="N84" s="4"/>
      <c r="O84" s="96"/>
      <c r="P84" s="91"/>
      <c r="Q84" s="91"/>
      <c r="R84" s="91"/>
      <c r="S84" s="91"/>
      <c r="T84" s="91"/>
      <c r="U84" s="91"/>
      <c r="V84" s="91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2:34" ht="13.5" customHeight="1">
      <c r="B85" s="3" t="s">
        <v>72</v>
      </c>
      <c r="C85" s="4" t="str">
        <f>B85</f>
        <v>(5304) SPEAKER/GUEST EXPENSE</v>
      </c>
      <c r="D85" s="5"/>
      <c r="E85" s="5"/>
      <c r="F85" s="5"/>
      <c r="G85" s="14">
        <f>SUM(W85:AA85)</f>
        <v>0</v>
      </c>
      <c r="H85" s="17"/>
      <c r="I85" s="5"/>
      <c r="J85" s="86"/>
      <c r="K85" s="91"/>
      <c r="L85" s="4"/>
      <c r="M85" s="96"/>
      <c r="N85" s="4"/>
      <c r="O85" s="96"/>
      <c r="P85" s="91"/>
      <c r="Q85" s="91"/>
      <c r="R85" s="91"/>
      <c r="S85" s="91"/>
      <c r="T85" s="91"/>
      <c r="U85" s="91"/>
      <c r="V85" s="91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2:34" ht="13.5" customHeight="1">
      <c r="B86" s="3" t="s">
        <v>73</v>
      </c>
      <c r="C86" s="4" t="str">
        <f>B86</f>
        <v>(5305) SPEAKER/GUEST HONORARIUM</v>
      </c>
      <c r="D86" s="5"/>
      <c r="E86" s="5"/>
      <c r="F86" s="5"/>
      <c r="G86" s="14">
        <f>SUM(W86:AA86)</f>
        <v>0</v>
      </c>
      <c r="H86" s="17"/>
      <c r="I86" s="5"/>
      <c r="J86" s="86"/>
      <c r="K86" s="91"/>
      <c r="L86" s="4"/>
      <c r="M86" s="96"/>
      <c r="N86" s="4"/>
      <c r="O86" s="96"/>
      <c r="P86" s="91"/>
      <c r="Q86" s="91"/>
      <c r="R86" s="91"/>
      <c r="S86" s="91"/>
      <c r="T86" s="91"/>
      <c r="U86" s="91"/>
      <c r="V86" s="91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</row>
    <row r="87" spans="2:34" ht="13.5" customHeight="1">
      <c r="B87" s="3" t="s">
        <v>74</v>
      </c>
      <c r="C87" s="4" t="str">
        <f>B87</f>
        <v>(5306) AWARDS</v>
      </c>
      <c r="D87" s="5"/>
      <c r="E87" s="5"/>
      <c r="F87" s="5"/>
      <c r="G87" s="14">
        <f>SUM(W87:AA87)</f>
        <v>0</v>
      </c>
      <c r="H87" s="17"/>
      <c r="I87" s="5"/>
      <c r="J87" s="86"/>
      <c r="K87" s="91"/>
      <c r="L87" s="4"/>
      <c r="M87" s="96"/>
      <c r="N87" s="4"/>
      <c r="O87" s="96"/>
      <c r="P87" s="91"/>
      <c r="Q87" s="91"/>
      <c r="R87" s="91"/>
      <c r="S87" s="91"/>
      <c r="T87" s="91"/>
      <c r="U87" s="91"/>
      <c r="V87" s="91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2:34" ht="13.5" customHeight="1">
      <c r="B88" s="3" t="s">
        <v>75</v>
      </c>
      <c r="C88" s="4" t="str">
        <f>B88</f>
        <v>(5307) SECURITY SERVICES</v>
      </c>
      <c r="D88" s="5"/>
      <c r="E88" s="5"/>
      <c r="F88" s="5"/>
      <c r="G88" s="14">
        <f>SUM(W88:AA88)</f>
        <v>0</v>
      </c>
      <c r="H88" s="17"/>
      <c r="I88" s="5"/>
      <c r="J88" s="86"/>
      <c r="K88" s="91"/>
      <c r="L88" s="4"/>
      <c r="M88" s="96"/>
      <c r="N88" s="4"/>
      <c r="O88" s="96"/>
      <c r="P88" s="91"/>
      <c r="Q88" s="91"/>
      <c r="R88" s="91"/>
      <c r="S88" s="91"/>
      <c r="T88" s="91"/>
      <c r="U88" s="91"/>
      <c r="V88" s="91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2:34" ht="13.5" customHeight="1">
      <c r="B89" s="3" t="s">
        <v>76</v>
      </c>
      <c r="C89" s="4" t="str">
        <f>B89</f>
        <v>(5308) SPECIAL TRANSPORTATION</v>
      </c>
      <c r="D89" s="5"/>
      <c r="E89" s="5"/>
      <c r="F89" s="5"/>
      <c r="G89" s="14">
        <f>SUM(W89:AA89)</f>
        <v>0</v>
      </c>
      <c r="H89" s="17"/>
      <c r="I89" s="5"/>
      <c r="J89" s="86"/>
      <c r="K89" s="91"/>
      <c r="L89" s="4"/>
      <c r="M89" s="96"/>
      <c r="N89" s="4"/>
      <c r="O89" s="96"/>
      <c r="P89" s="91"/>
      <c r="Q89" s="91"/>
      <c r="R89" s="91"/>
      <c r="S89" s="91"/>
      <c r="T89" s="91"/>
      <c r="U89" s="91"/>
      <c r="V89" s="91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2:34" ht="13.5" customHeight="1">
      <c r="B90" s="3" t="s">
        <v>77</v>
      </c>
      <c r="C90" s="4" t="str">
        <f>B90</f>
        <v>(5309) AUDIO/VISUAL EQUIPMENT RENTAL &amp; LABOR</v>
      </c>
      <c r="D90" s="5"/>
      <c r="E90" s="5"/>
      <c r="F90" s="5"/>
      <c r="G90" s="14">
        <f>SUM(W90:AA90)</f>
        <v>0</v>
      </c>
      <c r="H90" s="17"/>
      <c r="I90" s="5"/>
      <c r="J90" s="86"/>
      <c r="K90" s="91"/>
      <c r="L90" s="4"/>
      <c r="M90" s="96"/>
      <c r="N90" s="4"/>
      <c r="O90" s="96"/>
      <c r="P90" s="91"/>
      <c r="Q90" s="91"/>
      <c r="R90" s="91"/>
      <c r="S90" s="91"/>
      <c r="T90" s="91"/>
      <c r="U90" s="91"/>
      <c r="V90" s="91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2:34" ht="13.5" customHeight="1">
      <c r="B91" s="3" t="s">
        <v>78</v>
      </c>
      <c r="C91" s="4" t="str">
        <f>B91</f>
        <v>(5310) COMPUTER RENTAL/INTERNET CONNECTIONS</v>
      </c>
      <c r="D91" s="5"/>
      <c r="E91" s="5"/>
      <c r="F91" s="5"/>
      <c r="G91" s="14">
        <f>SUM(W91:AA91)</f>
        <v>0</v>
      </c>
      <c r="H91" s="17"/>
      <c r="I91" s="5"/>
      <c r="J91" s="86"/>
      <c r="K91" s="91"/>
      <c r="L91" s="4"/>
      <c r="M91" s="96"/>
      <c r="N91" s="4"/>
      <c r="O91" s="96"/>
      <c r="P91" s="91"/>
      <c r="Q91" s="91"/>
      <c r="R91" s="91"/>
      <c r="S91" s="91"/>
      <c r="T91" s="91"/>
      <c r="U91" s="91"/>
      <c r="V91" s="91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2:34" ht="13.5" customHeight="1">
      <c r="B92" s="3" t="s">
        <v>79</v>
      </c>
      <c r="C92" s="4" t="str">
        <f>B92</f>
        <v>(5350) PROGRAM ALLOCATION</v>
      </c>
      <c r="D92" s="5"/>
      <c r="E92" s="5"/>
      <c r="F92" s="5"/>
      <c r="G92" s="14">
        <f>SUM(W92:AA92)</f>
        <v>0</v>
      </c>
      <c r="H92" s="17"/>
      <c r="I92" s="5"/>
      <c r="J92" s="86"/>
      <c r="K92" s="91"/>
      <c r="L92" s="4"/>
      <c r="M92" s="96"/>
      <c r="N92" s="4"/>
      <c r="O92" s="96"/>
      <c r="P92" s="91"/>
      <c r="Q92" s="91"/>
      <c r="R92" s="91"/>
      <c r="S92" s="91"/>
      <c r="T92" s="91"/>
      <c r="U92" s="91"/>
      <c r="V92" s="91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2:34" ht="13.5" customHeight="1">
      <c r="B93" s="3" t="s">
        <v>80</v>
      </c>
      <c r="C93" s="4" t="str">
        <f>B93</f>
        <v>(5400) EDITORIAL/PROOFREADING/OUTSIDE</v>
      </c>
      <c r="D93" s="5">
        <v>1500</v>
      </c>
      <c r="E93" s="5">
        <v>1500</v>
      </c>
      <c r="F93" s="5">
        <v>1500</v>
      </c>
      <c r="G93" s="14">
        <f>SUM(W93:AA93)</f>
        <v>750</v>
      </c>
      <c r="H93" s="17">
        <v>3000</v>
      </c>
      <c r="I93" s="5">
        <v>1500</v>
      </c>
      <c r="J93" s="86">
        <v>1500</v>
      </c>
      <c r="K93" s="91"/>
      <c r="L93" s="4"/>
      <c r="M93" s="96"/>
      <c r="N93" s="4">
        <v>750</v>
      </c>
      <c r="O93" s="96"/>
      <c r="P93" s="91"/>
      <c r="Q93" s="91"/>
      <c r="R93" s="91"/>
      <c r="S93" s="91">
        <v>750</v>
      </c>
      <c r="T93" s="91"/>
      <c r="U93" s="91"/>
      <c r="V93" s="91"/>
      <c r="W93" s="20"/>
      <c r="X93" s="20"/>
      <c r="Y93" s="20"/>
      <c r="Z93" s="20">
        <v>750</v>
      </c>
      <c r="AA93" s="20"/>
      <c r="AB93" s="20"/>
      <c r="AC93" s="20"/>
      <c r="AD93" s="20"/>
      <c r="AE93" s="20"/>
      <c r="AF93" s="20">
        <v>750</v>
      </c>
      <c r="AG93" s="20"/>
      <c r="AH93" s="20"/>
    </row>
    <row r="94" spans="2:34" ht="13.5" customHeight="1">
      <c r="B94" s="3" t="s">
        <v>81</v>
      </c>
      <c r="C94" s="4" t="str">
        <f>B94</f>
        <v>(5401) TYPESETTING/COMPOSITION-OUTSD</v>
      </c>
      <c r="D94" s="5"/>
      <c r="E94" s="5"/>
      <c r="F94" s="5"/>
      <c r="G94" s="14">
        <f>SUM(W94:AA94)</f>
        <v>0</v>
      </c>
      <c r="H94" s="17"/>
      <c r="I94" s="5"/>
      <c r="J94" s="86"/>
      <c r="K94" s="91"/>
      <c r="L94" s="4"/>
      <c r="M94" s="96"/>
      <c r="N94" s="4"/>
      <c r="O94" s="96"/>
      <c r="P94" s="91"/>
      <c r="Q94" s="91"/>
      <c r="R94" s="91"/>
      <c r="S94" s="91"/>
      <c r="T94" s="91"/>
      <c r="U94" s="91"/>
      <c r="V94" s="91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2:34" ht="13.5" customHeight="1">
      <c r="B95" s="3" t="s">
        <v>82</v>
      </c>
      <c r="C95" s="4" t="str">
        <f>B95</f>
        <v>(5402) PRINTING-OUTSIDE</v>
      </c>
      <c r="D95" s="5"/>
      <c r="E95" s="5"/>
      <c r="F95" s="5"/>
      <c r="G95" s="14">
        <f>SUM(W95:AA95)</f>
        <v>0</v>
      </c>
      <c r="H95" s="17"/>
      <c r="I95" s="5"/>
      <c r="J95" s="86"/>
      <c r="K95" s="91"/>
      <c r="L95" s="4"/>
      <c r="M95" s="96"/>
      <c r="N95" s="4"/>
      <c r="O95" s="96"/>
      <c r="P95" s="91"/>
      <c r="Q95" s="91"/>
      <c r="R95" s="91"/>
      <c r="S95" s="91"/>
      <c r="T95" s="91"/>
      <c r="U95" s="91"/>
      <c r="V95" s="91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2:34" ht="13.5" customHeight="1">
      <c r="B96" s="3" t="s">
        <v>83</v>
      </c>
      <c r="C96" s="4" t="str">
        <f>B96</f>
        <v>(5403) BINDING-OUTSIDE</v>
      </c>
      <c r="D96" s="5"/>
      <c r="E96" s="5"/>
      <c r="F96" s="5"/>
      <c r="G96" s="14">
        <f>SUM(W96:AA96)</f>
        <v>0</v>
      </c>
      <c r="H96" s="17"/>
      <c r="I96" s="5"/>
      <c r="J96" s="86"/>
      <c r="K96" s="91"/>
      <c r="L96" s="4"/>
      <c r="M96" s="96"/>
      <c r="N96" s="4"/>
      <c r="O96" s="96"/>
      <c r="P96" s="91"/>
      <c r="Q96" s="91"/>
      <c r="R96" s="91"/>
      <c r="S96" s="91"/>
      <c r="T96" s="91"/>
      <c r="U96" s="91"/>
      <c r="V96" s="91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2:34" ht="13.5" customHeight="1">
      <c r="B97" s="3" t="s">
        <v>84</v>
      </c>
      <c r="C97" s="4" t="str">
        <f>B97</f>
        <v>(5404) DESIGN SERVICE-OUTSIDE</v>
      </c>
      <c r="D97" s="5"/>
      <c r="E97" s="5"/>
      <c r="F97" s="5"/>
      <c r="G97" s="14">
        <f>SUM(W97:AA97)</f>
        <v>0</v>
      </c>
      <c r="H97" s="17"/>
      <c r="I97" s="5"/>
      <c r="J97" s="86"/>
      <c r="K97" s="91"/>
      <c r="L97" s="4"/>
      <c r="M97" s="96"/>
      <c r="N97" s="4"/>
      <c r="O97" s="96"/>
      <c r="P97" s="91"/>
      <c r="Q97" s="91"/>
      <c r="R97" s="91"/>
      <c r="S97" s="91"/>
      <c r="T97" s="91"/>
      <c r="U97" s="91"/>
      <c r="V97" s="91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2:34" ht="13.5" customHeight="1">
      <c r="B98" s="3" t="s">
        <v>85</v>
      </c>
      <c r="C98" s="4" t="str">
        <f>B98</f>
        <v>(5406) REVIEW SERVICE</v>
      </c>
      <c r="D98" s="5"/>
      <c r="E98" s="5"/>
      <c r="F98" s="5"/>
      <c r="G98" s="14">
        <f>SUM(W98:AA98)</f>
        <v>0</v>
      </c>
      <c r="H98" s="17"/>
      <c r="I98" s="5"/>
      <c r="J98" s="86"/>
      <c r="K98" s="91"/>
      <c r="L98" s="4"/>
      <c r="M98" s="96"/>
      <c r="N98" s="4"/>
      <c r="O98" s="96"/>
      <c r="P98" s="91"/>
      <c r="Q98" s="91"/>
      <c r="R98" s="91"/>
      <c r="S98" s="91"/>
      <c r="T98" s="91"/>
      <c r="U98" s="91"/>
      <c r="V98" s="91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2:34" ht="13.5" customHeight="1">
      <c r="B99" s="3" t="s">
        <v>86</v>
      </c>
      <c r="C99" s="4" t="str">
        <f>B99</f>
        <v>(5410) MAIL SERVICE-OUTSIDE</v>
      </c>
      <c r="D99" s="5"/>
      <c r="E99" s="5"/>
      <c r="F99" s="5"/>
      <c r="G99" s="14">
        <f>SUM(W99:AA99)</f>
        <v>0</v>
      </c>
      <c r="H99" s="17"/>
      <c r="I99" s="5"/>
      <c r="J99" s="86"/>
      <c r="K99" s="91"/>
      <c r="L99" s="4"/>
      <c r="M99" s="96"/>
      <c r="N99" s="4"/>
      <c r="O99" s="96"/>
      <c r="P99" s="91"/>
      <c r="Q99" s="91"/>
      <c r="R99" s="91"/>
      <c r="S99" s="91"/>
      <c r="T99" s="91"/>
      <c r="U99" s="91"/>
      <c r="V99" s="91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2:34" ht="13.5" customHeight="1">
      <c r="B100" s="3" t="s">
        <v>87</v>
      </c>
      <c r="C100" s="4" t="str">
        <f>B100</f>
        <v>(5411) ADVERTISING/SPACE</v>
      </c>
      <c r="D100" s="5"/>
      <c r="E100" s="5"/>
      <c r="F100" s="5"/>
      <c r="G100" s="14">
        <f>SUM(W100:AA100)</f>
        <v>0</v>
      </c>
      <c r="H100" s="17"/>
      <c r="I100" s="5"/>
      <c r="J100" s="86"/>
      <c r="K100" s="91"/>
      <c r="L100" s="4"/>
      <c r="M100" s="96"/>
      <c r="N100" s="4"/>
      <c r="O100" s="96"/>
      <c r="P100" s="91"/>
      <c r="Q100" s="91"/>
      <c r="R100" s="91"/>
      <c r="S100" s="91"/>
      <c r="T100" s="91"/>
      <c r="U100" s="91"/>
      <c r="V100" s="91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2:34" ht="13.5" customHeight="1">
      <c r="B101" s="3" t="s">
        <v>88</v>
      </c>
      <c r="C101" s="4" t="str">
        <f>B101</f>
        <v>(5412) ADVERTISING/DIRECT</v>
      </c>
      <c r="D101" s="5"/>
      <c r="E101" s="5"/>
      <c r="F101" s="5"/>
      <c r="G101" s="14">
        <f>SUM(W101:AA101)</f>
        <v>0</v>
      </c>
      <c r="H101" s="17"/>
      <c r="I101" s="5"/>
      <c r="J101" s="86"/>
      <c r="K101" s="91"/>
      <c r="L101" s="4"/>
      <c r="M101" s="96"/>
      <c r="N101" s="4"/>
      <c r="O101" s="96"/>
      <c r="P101" s="91"/>
      <c r="Q101" s="91"/>
      <c r="R101" s="91"/>
      <c r="S101" s="91"/>
      <c r="T101" s="91"/>
      <c r="U101" s="91"/>
      <c r="V101" s="91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2:34" ht="13.5" customHeight="1">
      <c r="B102" s="3" t="s">
        <v>89</v>
      </c>
      <c r="C102" s="4" t="str">
        <f>B102</f>
        <v>(5413) MAIL LIST RENTAL</v>
      </c>
      <c r="D102" s="5"/>
      <c r="E102" s="5"/>
      <c r="F102" s="5"/>
      <c r="G102" s="14">
        <f>SUM(W102:AA102)</f>
        <v>0</v>
      </c>
      <c r="H102" s="17"/>
      <c r="I102" s="5"/>
      <c r="J102" s="86"/>
      <c r="K102" s="91"/>
      <c r="L102" s="4"/>
      <c r="M102" s="96"/>
      <c r="N102" s="4"/>
      <c r="O102" s="96"/>
      <c r="P102" s="91"/>
      <c r="Q102" s="91"/>
      <c r="R102" s="91"/>
      <c r="S102" s="91"/>
      <c r="T102" s="91"/>
      <c r="U102" s="91"/>
      <c r="V102" s="91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2:34" ht="13.5" customHeight="1">
      <c r="B103" s="3" t="s">
        <v>90</v>
      </c>
      <c r="C103" s="4" t="str">
        <f>B103</f>
        <v>(5414) SUPPLIES/PRODUCTION</v>
      </c>
      <c r="D103" s="5"/>
      <c r="E103" s="5"/>
      <c r="F103" s="5"/>
      <c r="G103" s="14">
        <f>SUM(W103:AA103)</f>
        <v>0</v>
      </c>
      <c r="H103" s="17"/>
      <c r="I103" s="5"/>
      <c r="J103" s="86"/>
      <c r="K103" s="91"/>
      <c r="L103" s="4"/>
      <c r="M103" s="96"/>
      <c r="N103" s="4"/>
      <c r="O103" s="96"/>
      <c r="P103" s="91"/>
      <c r="Q103" s="91"/>
      <c r="R103" s="91"/>
      <c r="S103" s="91"/>
      <c r="T103" s="91"/>
      <c r="U103" s="91"/>
      <c r="V103" s="91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2:34" ht="13.5" customHeight="1">
      <c r="B104" s="3" t="s">
        <v>91</v>
      </c>
      <c r="C104" s="4" t="str">
        <f>B104</f>
        <v>(5415) PRE-PRESS/PHOTOGRAPHIC SERVICE</v>
      </c>
      <c r="D104" s="5"/>
      <c r="E104" s="5"/>
      <c r="F104" s="5"/>
      <c r="G104" s="14">
        <f>SUM(W104:AA104)</f>
        <v>0</v>
      </c>
      <c r="H104" s="17"/>
      <c r="I104" s="5"/>
      <c r="J104" s="86"/>
      <c r="K104" s="91"/>
      <c r="L104" s="4"/>
      <c r="M104" s="96"/>
      <c r="N104" s="4"/>
      <c r="O104" s="96"/>
      <c r="P104" s="91"/>
      <c r="Q104" s="91"/>
      <c r="R104" s="91"/>
      <c r="S104" s="91"/>
      <c r="T104" s="91"/>
      <c r="U104" s="91"/>
      <c r="V104" s="91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2:34" ht="13.5" customHeight="1">
      <c r="B105" s="3" t="s">
        <v>92</v>
      </c>
      <c r="C105" s="4" t="str">
        <f>B105</f>
        <v>(5416) ADVERTISING PRODUCTION COST</v>
      </c>
      <c r="D105" s="5"/>
      <c r="E105" s="5"/>
      <c r="F105" s="5"/>
      <c r="G105" s="14">
        <f>SUM(W105:AA105)</f>
        <v>0</v>
      </c>
      <c r="H105" s="17"/>
      <c r="I105" s="5"/>
      <c r="J105" s="86"/>
      <c r="K105" s="91"/>
      <c r="L105" s="4"/>
      <c r="M105" s="96"/>
      <c r="N105" s="4"/>
      <c r="O105" s="96"/>
      <c r="P105" s="91"/>
      <c r="Q105" s="91"/>
      <c r="R105" s="91"/>
      <c r="S105" s="91"/>
      <c r="T105" s="91"/>
      <c r="U105" s="91"/>
      <c r="V105" s="91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2:34" ht="13.5" customHeight="1">
      <c r="B106" s="3" t="s">
        <v>93</v>
      </c>
      <c r="C106" s="4" t="str">
        <f>B106</f>
        <v>(5420) COPYRIGHT FEES</v>
      </c>
      <c r="D106" s="5"/>
      <c r="E106" s="5"/>
      <c r="F106" s="5"/>
      <c r="G106" s="14">
        <f>SUM(W106:AA106)</f>
        <v>0</v>
      </c>
      <c r="H106" s="17"/>
      <c r="I106" s="5"/>
      <c r="J106" s="86"/>
      <c r="K106" s="91"/>
      <c r="L106" s="4"/>
      <c r="M106" s="96"/>
      <c r="N106" s="4"/>
      <c r="O106" s="96"/>
      <c r="P106" s="91"/>
      <c r="Q106" s="91"/>
      <c r="R106" s="91"/>
      <c r="S106" s="91"/>
      <c r="T106" s="91"/>
      <c r="U106" s="91"/>
      <c r="V106" s="91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2:34" ht="13.5" customHeight="1">
      <c r="B107" s="3" t="s">
        <v>94</v>
      </c>
      <c r="C107" s="4" t="str">
        <f>B107</f>
        <v>(5430) WEB OPERATING EXPENSES</v>
      </c>
      <c r="D107" s="5"/>
      <c r="E107" s="5"/>
      <c r="F107" s="5"/>
      <c r="G107" s="14">
        <f>SUM(W107:AA107)</f>
        <v>0</v>
      </c>
      <c r="H107" s="17"/>
      <c r="I107" s="5"/>
      <c r="J107" s="86">
        <v>40</v>
      </c>
      <c r="K107" s="91"/>
      <c r="L107" s="4"/>
      <c r="M107" s="96"/>
      <c r="N107" s="4"/>
      <c r="O107" s="96"/>
      <c r="P107" s="91">
        <v>40</v>
      </c>
      <c r="Q107" s="91"/>
      <c r="R107" s="91"/>
      <c r="S107" s="91"/>
      <c r="T107" s="91"/>
      <c r="U107" s="91"/>
      <c r="V107" s="91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2:34" ht="13.5" customHeight="1">
      <c r="B108" s="3" t="s">
        <v>95</v>
      </c>
      <c r="C108" s="4" t="str">
        <f>B108</f>
        <v>(5431) WEBINAR/WEBCASTS/WEB CE EXP</v>
      </c>
      <c r="D108" s="5"/>
      <c r="E108" s="5"/>
      <c r="F108" s="5"/>
      <c r="G108" s="14">
        <f>SUM(W108:AA108)</f>
        <v>0</v>
      </c>
      <c r="H108" s="17"/>
      <c r="I108" s="5"/>
      <c r="J108" s="86"/>
      <c r="K108" s="91"/>
      <c r="L108" s="4"/>
      <c r="M108" s="96"/>
      <c r="N108" s="4"/>
      <c r="O108" s="96"/>
      <c r="P108" s="91"/>
      <c r="Q108" s="91"/>
      <c r="R108" s="91"/>
      <c r="S108" s="91"/>
      <c r="T108" s="91"/>
      <c r="U108" s="91"/>
      <c r="V108" s="91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2:34" ht="13.5" customHeight="1">
      <c r="B109" s="3" t="s">
        <v>96</v>
      </c>
      <c r="C109" s="4" t="str">
        <f>B109</f>
        <v>(5432) PURCHASED INVENTORY</v>
      </c>
      <c r="D109" s="5"/>
      <c r="E109" s="5"/>
      <c r="F109" s="5"/>
      <c r="G109" s="14">
        <f>SUM(W109:AA109)</f>
        <v>0</v>
      </c>
      <c r="H109" s="17"/>
      <c r="I109" s="5"/>
      <c r="J109" s="86"/>
      <c r="K109" s="91"/>
      <c r="L109" s="4"/>
      <c r="M109" s="96"/>
      <c r="N109" s="4"/>
      <c r="O109" s="96"/>
      <c r="P109" s="91"/>
      <c r="Q109" s="91"/>
      <c r="R109" s="91"/>
      <c r="S109" s="91"/>
      <c r="T109" s="91"/>
      <c r="U109" s="91"/>
      <c r="V109" s="91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2:34" ht="13.5" customHeight="1">
      <c r="B110" s="3" t="s">
        <v>97</v>
      </c>
      <c r="C110" s="4" t="str">
        <f>B110</f>
        <v>(5433) ORDER PROCESSING/FULFILLMENT</v>
      </c>
      <c r="D110" s="5"/>
      <c r="E110" s="5"/>
      <c r="F110" s="5"/>
      <c r="G110" s="14">
        <f>SUM(W110:AA110)</f>
        <v>0</v>
      </c>
      <c r="H110" s="17"/>
      <c r="I110" s="5"/>
      <c r="J110" s="86"/>
      <c r="K110" s="91"/>
      <c r="L110" s="4"/>
      <c r="M110" s="96"/>
      <c r="N110" s="4"/>
      <c r="O110" s="96"/>
      <c r="P110" s="91"/>
      <c r="Q110" s="91"/>
      <c r="R110" s="91"/>
      <c r="S110" s="91"/>
      <c r="T110" s="91"/>
      <c r="U110" s="91"/>
      <c r="V110" s="91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2:34" ht="13.5" customHeight="1">
      <c r="B111" s="3" t="s">
        <v>98</v>
      </c>
      <c r="C111" s="4" t="str">
        <f>B111</f>
        <v>(5480) COST OF SALES</v>
      </c>
      <c r="D111" s="5"/>
      <c r="E111" s="5"/>
      <c r="F111" s="5"/>
      <c r="G111" s="14">
        <f>SUM(W111:AA111)</f>
        <v>0</v>
      </c>
      <c r="H111" s="17"/>
      <c r="I111" s="5"/>
      <c r="J111" s="86"/>
      <c r="K111" s="91"/>
      <c r="L111" s="4"/>
      <c r="M111" s="96"/>
      <c r="N111" s="4"/>
      <c r="O111" s="96"/>
      <c r="P111" s="91"/>
      <c r="Q111" s="91"/>
      <c r="R111" s="91"/>
      <c r="S111" s="91"/>
      <c r="T111" s="91"/>
      <c r="U111" s="91"/>
      <c r="V111" s="91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2:34" ht="13.5" customHeight="1">
      <c r="B112" s="3" t="s">
        <v>99</v>
      </c>
      <c r="C112" s="4" t="str">
        <f>B112</f>
        <v>(5490) INVENTORY ADJUSTMENT</v>
      </c>
      <c r="D112" s="5"/>
      <c r="E112" s="5"/>
      <c r="F112" s="5"/>
      <c r="G112" s="14">
        <f>SUM(W112:AA112)</f>
        <v>0</v>
      </c>
      <c r="H112" s="17"/>
      <c r="I112" s="5"/>
      <c r="J112" s="86"/>
      <c r="K112" s="91"/>
      <c r="L112" s="4"/>
      <c r="M112" s="96"/>
      <c r="N112" s="4"/>
      <c r="O112" s="96"/>
      <c r="P112" s="91"/>
      <c r="Q112" s="91"/>
      <c r="R112" s="91"/>
      <c r="S112" s="91"/>
      <c r="T112" s="91"/>
      <c r="U112" s="91"/>
      <c r="V112" s="91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2:34" ht="13.5" customHeight="1">
      <c r="B113" s="3" t="s">
        <v>100</v>
      </c>
      <c r="C113" s="4" t="str">
        <f>B113</f>
        <v>(5499) INVENTORY RESERVE ADJUSTMENT</v>
      </c>
      <c r="D113" s="5"/>
      <c r="E113" s="5"/>
      <c r="F113" s="5"/>
      <c r="G113" s="14">
        <f>SUM(W113:AA113)</f>
        <v>0</v>
      </c>
      <c r="H113" s="17"/>
      <c r="I113" s="5"/>
      <c r="J113" s="86"/>
      <c r="K113" s="91"/>
      <c r="L113" s="4"/>
      <c r="M113" s="96"/>
      <c r="N113" s="4"/>
      <c r="O113" s="96"/>
      <c r="P113" s="91"/>
      <c r="Q113" s="91"/>
      <c r="R113" s="91"/>
      <c r="S113" s="91"/>
      <c r="T113" s="91"/>
      <c r="U113" s="91"/>
      <c r="V113" s="91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2:34" ht="13.5" customHeight="1">
      <c r="B114" s="3" t="s">
        <v>101</v>
      </c>
      <c r="C114" s="4" t="str">
        <f>B114</f>
        <v>(5030) STAFF RECRUITMENT/RELOCATION</v>
      </c>
      <c r="D114" s="5"/>
      <c r="E114" s="5"/>
      <c r="F114" s="5"/>
      <c r="G114" s="14">
        <f>SUM(W114:AA114)</f>
        <v>0</v>
      </c>
      <c r="H114" s="17"/>
      <c r="I114" s="5"/>
      <c r="J114" s="86"/>
      <c r="K114" s="91"/>
      <c r="L114" s="4"/>
      <c r="M114" s="96"/>
      <c r="N114" s="4"/>
      <c r="O114" s="96"/>
      <c r="P114" s="91"/>
      <c r="Q114" s="91"/>
      <c r="R114" s="91"/>
      <c r="S114" s="91"/>
      <c r="T114" s="91"/>
      <c r="U114" s="91"/>
      <c r="V114" s="91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2:34" ht="13.5" customHeight="1">
      <c r="B115" s="3" t="s">
        <v>102</v>
      </c>
      <c r="C115" s="4" t="str">
        <f>B115</f>
        <v>(5031) STAFF DEVELOPMENT</v>
      </c>
      <c r="D115" s="5"/>
      <c r="E115" s="5"/>
      <c r="F115" s="5"/>
      <c r="G115" s="14">
        <f>SUM(W115:AA115)</f>
        <v>0</v>
      </c>
      <c r="H115" s="17"/>
      <c r="I115" s="5"/>
      <c r="J115" s="86"/>
      <c r="K115" s="91"/>
      <c r="L115" s="4"/>
      <c r="M115" s="96"/>
      <c r="N115" s="4"/>
      <c r="O115" s="96"/>
      <c r="P115" s="91"/>
      <c r="Q115" s="91"/>
      <c r="R115" s="91"/>
      <c r="S115" s="91"/>
      <c r="T115" s="91"/>
      <c r="U115" s="91"/>
      <c r="V115" s="91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2:34" ht="13.5" customHeight="1">
      <c r="B116" s="3" t="s">
        <v>103</v>
      </c>
      <c r="C116" s="4" t="str">
        <f>B116</f>
        <v>(5500) SUPPLIES/OPERATING</v>
      </c>
      <c r="D116" s="5"/>
      <c r="E116" s="5"/>
      <c r="F116" s="5"/>
      <c r="G116" s="14">
        <f>SUM(W116:AA116)</f>
        <v>0</v>
      </c>
      <c r="H116" s="17"/>
      <c r="I116" s="5"/>
      <c r="J116" s="86"/>
      <c r="K116" s="91"/>
      <c r="L116" s="4"/>
      <c r="M116" s="96"/>
      <c r="N116" s="4"/>
      <c r="O116" s="96"/>
      <c r="P116" s="91"/>
      <c r="Q116" s="91"/>
      <c r="R116" s="91"/>
      <c r="S116" s="91"/>
      <c r="T116" s="91"/>
      <c r="U116" s="91"/>
      <c r="V116" s="91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2:34" ht="13.5" customHeight="1">
      <c r="B117" s="3" t="s">
        <v>104</v>
      </c>
      <c r="C117" s="4" t="str">
        <f>B117</f>
        <v>(5501) EQUIPMENT &amp; SOFTWARE/MINOR</v>
      </c>
      <c r="D117" s="5"/>
      <c r="E117" s="5"/>
      <c r="F117" s="5"/>
      <c r="G117" s="14">
        <f>SUM(W117:AA117)</f>
        <v>0</v>
      </c>
      <c r="H117" s="17"/>
      <c r="I117" s="5"/>
      <c r="J117" s="86"/>
      <c r="K117" s="91"/>
      <c r="L117" s="4"/>
      <c r="M117" s="96"/>
      <c r="N117" s="4"/>
      <c r="O117" s="96"/>
      <c r="P117" s="91"/>
      <c r="Q117" s="91"/>
      <c r="R117" s="91"/>
      <c r="S117" s="91"/>
      <c r="T117" s="91"/>
      <c r="U117" s="91"/>
      <c r="V117" s="91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2:34" ht="13.5" customHeight="1">
      <c r="B118" s="3" t="s">
        <v>105</v>
      </c>
      <c r="C118" s="4" t="str">
        <f>B118</f>
        <v>(5502) REFERENCE MATERIAL/PERIODICALS</v>
      </c>
      <c r="D118" s="5"/>
      <c r="E118" s="5"/>
      <c r="F118" s="5"/>
      <c r="G118" s="14">
        <f>SUM(W118:AA118)</f>
        <v>0</v>
      </c>
      <c r="H118" s="17"/>
      <c r="I118" s="5"/>
      <c r="J118" s="86"/>
      <c r="K118" s="91"/>
      <c r="L118" s="4"/>
      <c r="M118" s="96"/>
      <c r="N118" s="4"/>
      <c r="O118" s="96"/>
      <c r="P118" s="91"/>
      <c r="Q118" s="91"/>
      <c r="R118" s="91"/>
      <c r="S118" s="91"/>
      <c r="T118" s="91"/>
      <c r="U118" s="91"/>
      <c r="V118" s="91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2:34" ht="13.5" customHeight="1">
      <c r="B119" s="3" t="s">
        <v>106</v>
      </c>
      <c r="C119" s="4" t="str">
        <f>B119</f>
        <v>(5510) INSURANCE</v>
      </c>
      <c r="D119" s="5"/>
      <c r="E119" s="5"/>
      <c r="F119" s="5"/>
      <c r="G119" s="14">
        <f>SUM(W119:AA119)</f>
        <v>0</v>
      </c>
      <c r="H119" s="17"/>
      <c r="I119" s="5"/>
      <c r="J119" s="86"/>
      <c r="K119" s="91"/>
      <c r="L119" s="4"/>
      <c r="M119" s="96"/>
      <c r="N119" s="4"/>
      <c r="O119" s="96"/>
      <c r="P119" s="91"/>
      <c r="Q119" s="91"/>
      <c r="R119" s="91"/>
      <c r="S119" s="91"/>
      <c r="T119" s="91"/>
      <c r="U119" s="91"/>
      <c r="V119" s="91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2:34" ht="13.5" customHeight="1">
      <c r="B120" s="3" t="s">
        <v>107</v>
      </c>
      <c r="C120" s="4" t="str">
        <f>B120</f>
        <v>(5520) EQUIPMENT RENTAL/LEASE</v>
      </c>
      <c r="D120" s="5"/>
      <c r="E120" s="5"/>
      <c r="F120" s="5"/>
      <c r="G120" s="14">
        <f>SUM(W120:AA120)</f>
        <v>0</v>
      </c>
      <c r="H120" s="17"/>
      <c r="I120" s="5"/>
      <c r="J120" s="86"/>
      <c r="K120" s="91"/>
      <c r="L120" s="4"/>
      <c r="M120" s="96"/>
      <c r="N120" s="4"/>
      <c r="O120" s="96"/>
      <c r="P120" s="91"/>
      <c r="Q120" s="91"/>
      <c r="R120" s="91"/>
      <c r="S120" s="91"/>
      <c r="T120" s="91"/>
      <c r="U120" s="91"/>
      <c r="V120" s="91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2:34" ht="13.5" customHeight="1">
      <c r="B121" s="3" t="s">
        <v>108</v>
      </c>
      <c r="C121" s="4" t="str">
        <f>B121</f>
        <v>(5521) SPACE RENT</v>
      </c>
      <c r="D121" s="5"/>
      <c r="E121" s="5"/>
      <c r="F121" s="5"/>
      <c r="G121" s="14">
        <f>SUM(W121:AA121)</f>
        <v>0</v>
      </c>
      <c r="H121" s="17"/>
      <c r="I121" s="5"/>
      <c r="J121" s="86"/>
      <c r="K121" s="91"/>
      <c r="L121" s="4"/>
      <c r="M121" s="96"/>
      <c r="N121" s="4"/>
      <c r="O121" s="96"/>
      <c r="P121" s="91"/>
      <c r="Q121" s="91"/>
      <c r="R121" s="91"/>
      <c r="S121" s="91"/>
      <c r="T121" s="91"/>
      <c r="U121" s="91"/>
      <c r="V121" s="91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</row>
    <row r="122" spans="2:34" ht="13.5" customHeight="1">
      <c r="B122" s="3" t="s">
        <v>109</v>
      </c>
      <c r="C122" s="4" t="str">
        <f>B122</f>
        <v>(5522) TELEPHONE/FAX</v>
      </c>
      <c r="D122" s="5"/>
      <c r="E122" s="5"/>
      <c r="F122" s="5"/>
      <c r="G122" s="14">
        <f>SUM(W122:AA122)</f>
        <v>0</v>
      </c>
      <c r="H122" s="17"/>
      <c r="I122" s="5"/>
      <c r="J122" s="86"/>
      <c r="K122" s="91"/>
      <c r="L122" s="4"/>
      <c r="M122" s="96"/>
      <c r="N122" s="4"/>
      <c r="O122" s="96"/>
      <c r="P122" s="91"/>
      <c r="Q122" s="91"/>
      <c r="R122" s="91"/>
      <c r="S122" s="91"/>
      <c r="T122" s="91"/>
      <c r="U122" s="91"/>
      <c r="V122" s="91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2:34" ht="13.5" customHeight="1">
      <c r="B123" s="3" t="s">
        <v>110</v>
      </c>
      <c r="C123" s="4" t="str">
        <f>B123</f>
        <v>(5523) POSTAGE/E-MAIL</v>
      </c>
      <c r="D123" s="5"/>
      <c r="E123" s="5"/>
      <c r="F123" s="5"/>
      <c r="G123" s="14">
        <f>SUM(W123:AA123)</f>
        <v>0</v>
      </c>
      <c r="H123" s="17"/>
      <c r="I123" s="5"/>
      <c r="J123" s="86"/>
      <c r="K123" s="91"/>
      <c r="L123" s="4"/>
      <c r="M123" s="96"/>
      <c r="N123" s="4"/>
      <c r="O123" s="96"/>
      <c r="P123" s="91"/>
      <c r="Q123" s="91"/>
      <c r="R123" s="91"/>
      <c r="S123" s="91"/>
      <c r="T123" s="91"/>
      <c r="U123" s="91"/>
      <c r="V123" s="91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2:34" ht="13.5" customHeight="1">
      <c r="B124" s="3" t="s">
        <v>111</v>
      </c>
      <c r="C124" s="4" t="str">
        <f>B124</f>
        <v>(5525) UTILITIES</v>
      </c>
      <c r="D124" s="5"/>
      <c r="E124" s="5"/>
      <c r="F124" s="5"/>
      <c r="G124" s="14">
        <f>SUM(W124:AA124)</f>
        <v>0</v>
      </c>
      <c r="H124" s="17"/>
      <c r="I124" s="5"/>
      <c r="J124" s="86"/>
      <c r="K124" s="91"/>
      <c r="L124" s="4"/>
      <c r="M124" s="96"/>
      <c r="N124" s="4"/>
      <c r="O124" s="96"/>
      <c r="P124" s="91"/>
      <c r="Q124" s="91"/>
      <c r="R124" s="91"/>
      <c r="S124" s="91"/>
      <c r="T124" s="91"/>
      <c r="U124" s="91"/>
      <c r="V124" s="91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2:34" ht="13.5" customHeight="1">
      <c r="B125" s="3" t="s">
        <v>112</v>
      </c>
      <c r="C125" s="4" t="str">
        <f>B125</f>
        <v>(5530) DEPRECIATION F/E</v>
      </c>
      <c r="D125" s="5"/>
      <c r="E125" s="5"/>
      <c r="F125" s="5"/>
      <c r="G125" s="14">
        <f>SUM(W125:AA125)</f>
        <v>0</v>
      </c>
      <c r="H125" s="17"/>
      <c r="I125" s="5"/>
      <c r="J125" s="86"/>
      <c r="K125" s="91"/>
      <c r="L125" s="4"/>
      <c r="M125" s="96"/>
      <c r="N125" s="4"/>
      <c r="O125" s="96"/>
      <c r="P125" s="91"/>
      <c r="Q125" s="91"/>
      <c r="R125" s="91"/>
      <c r="S125" s="91"/>
      <c r="T125" s="91"/>
      <c r="U125" s="91"/>
      <c r="V125" s="91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</row>
    <row r="126" spans="2:34" ht="13.5" hidden="1">
      <c r="B126" s="3" t="s">
        <v>113</v>
      </c>
      <c r="C126" s="4" t="str">
        <f>B126</f>
        <v>(5531) DEPRECIATION BUILDING</v>
      </c>
      <c r="D126" s="5"/>
      <c r="E126" s="5"/>
      <c r="F126" s="5"/>
      <c r="G126" s="14">
        <f>SUM(W126:AA126)</f>
        <v>0</v>
      </c>
      <c r="H126" s="17"/>
      <c r="I126" s="5"/>
      <c r="J126" s="86"/>
      <c r="K126" s="91"/>
      <c r="L126" s="4"/>
      <c r="M126" s="96"/>
      <c r="N126" s="4"/>
      <c r="O126" s="96"/>
      <c r="P126" s="91"/>
      <c r="Q126" s="91"/>
      <c r="R126" s="91"/>
      <c r="S126" s="91"/>
      <c r="T126" s="91"/>
      <c r="U126" s="91"/>
      <c r="V126" s="91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2:34" ht="13.5" customHeight="1">
      <c r="B127" s="3" t="s">
        <v>114</v>
      </c>
      <c r="C127" s="4" t="str">
        <f>B127</f>
        <v>(5532) AMORT.- EQUIP N-S INTANGIBLE ASSETS</v>
      </c>
      <c r="D127" s="5"/>
      <c r="E127" s="5"/>
      <c r="F127" s="5"/>
      <c r="G127" s="14">
        <f>SUM(W127:AA127)</f>
        <v>0</v>
      </c>
      <c r="H127" s="17"/>
      <c r="I127" s="5"/>
      <c r="J127" s="86"/>
      <c r="K127" s="91"/>
      <c r="L127" s="4"/>
      <c r="M127" s="96"/>
      <c r="N127" s="4"/>
      <c r="O127" s="96"/>
      <c r="P127" s="91"/>
      <c r="Q127" s="91"/>
      <c r="R127" s="91"/>
      <c r="S127" s="91"/>
      <c r="T127" s="91"/>
      <c r="U127" s="91"/>
      <c r="V127" s="91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</row>
    <row r="128" spans="2:34" ht="13.5" hidden="1">
      <c r="B128" s="3" t="s">
        <v>115</v>
      </c>
      <c r="C128" s="4" t="str">
        <f>B128</f>
        <v>(5533) DO NOT USE N/S Intangible Assets</v>
      </c>
      <c r="D128" s="5"/>
      <c r="E128" s="5"/>
      <c r="F128" s="5"/>
      <c r="G128" s="14">
        <f>SUM(W128:AA128)</f>
        <v>0</v>
      </c>
      <c r="H128" s="17"/>
      <c r="I128" s="5"/>
      <c r="J128" s="86"/>
      <c r="K128" s="91"/>
      <c r="L128" s="4"/>
      <c r="M128" s="96"/>
      <c r="N128" s="4"/>
      <c r="O128" s="96"/>
      <c r="P128" s="91"/>
      <c r="Q128" s="91"/>
      <c r="R128" s="91"/>
      <c r="S128" s="91"/>
      <c r="T128" s="91"/>
      <c r="U128" s="91"/>
      <c r="V128" s="91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2:34" ht="13.5" customHeight="1">
      <c r="B129" s="3" t="s">
        <v>116</v>
      </c>
      <c r="C129" s="4" t="str">
        <f>B129</f>
        <v>(5540) ROYALTY EXPENSE</v>
      </c>
      <c r="D129" s="5"/>
      <c r="E129" s="5"/>
      <c r="F129" s="5"/>
      <c r="G129" s="14">
        <f>SUM(W129:AA129)</f>
        <v>0</v>
      </c>
      <c r="H129" s="17"/>
      <c r="I129" s="5"/>
      <c r="J129" s="86"/>
      <c r="K129" s="91"/>
      <c r="L129" s="4"/>
      <c r="M129" s="96"/>
      <c r="N129" s="4"/>
      <c r="O129" s="96"/>
      <c r="P129" s="91"/>
      <c r="Q129" s="91"/>
      <c r="R129" s="91"/>
      <c r="S129" s="91"/>
      <c r="T129" s="91"/>
      <c r="U129" s="91"/>
      <c r="V129" s="91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</row>
    <row r="130" spans="2:34" ht="13.5" hidden="1">
      <c r="B130" s="3" t="s">
        <v>117</v>
      </c>
      <c r="C130" s="4" t="str">
        <f>B130</f>
        <v>(5541) COLLECTION EXPENSE</v>
      </c>
      <c r="D130" s="5"/>
      <c r="E130" s="5"/>
      <c r="F130" s="5"/>
      <c r="G130" s="14">
        <f>SUM(W130:AA130)</f>
        <v>0</v>
      </c>
      <c r="H130" s="17"/>
      <c r="I130" s="5"/>
      <c r="J130" s="86"/>
      <c r="K130" s="91"/>
      <c r="L130" s="4"/>
      <c r="M130" s="96"/>
      <c r="N130" s="4"/>
      <c r="O130" s="96"/>
      <c r="P130" s="91"/>
      <c r="Q130" s="91"/>
      <c r="R130" s="91"/>
      <c r="S130" s="91"/>
      <c r="T130" s="91"/>
      <c r="U130" s="91"/>
      <c r="V130" s="91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</row>
    <row r="131" spans="2:34" ht="13.5" customHeight="1">
      <c r="B131" s="3" t="s">
        <v>118</v>
      </c>
      <c r="C131" s="4" t="str">
        <f>B131</f>
        <v>(5543) BAD DEBT EXPENSE</v>
      </c>
      <c r="D131" s="5"/>
      <c r="E131" s="5"/>
      <c r="F131" s="5"/>
      <c r="G131" s="14">
        <f>SUM(W131:AA131)</f>
        <v>0</v>
      </c>
      <c r="H131" s="17"/>
      <c r="I131" s="5"/>
      <c r="J131" s="86"/>
      <c r="K131" s="91"/>
      <c r="L131" s="4"/>
      <c r="M131" s="96"/>
      <c r="N131" s="4"/>
      <c r="O131" s="96"/>
      <c r="P131" s="91"/>
      <c r="Q131" s="91"/>
      <c r="R131" s="91"/>
      <c r="S131" s="91"/>
      <c r="T131" s="91"/>
      <c r="U131" s="91"/>
      <c r="V131" s="91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</row>
    <row r="132" spans="2:34" ht="13.5" customHeight="1">
      <c r="B132" s="3" t="s">
        <v>119</v>
      </c>
      <c r="C132" s="4" t="str">
        <f>B132</f>
        <v>(5544) INTEREST EXPENSE</v>
      </c>
      <c r="D132" s="5"/>
      <c r="E132" s="5"/>
      <c r="F132" s="5"/>
      <c r="G132" s="14">
        <f>SUM(W132:AA132)</f>
        <v>0</v>
      </c>
      <c r="H132" s="17"/>
      <c r="I132" s="5"/>
      <c r="J132" s="86"/>
      <c r="K132" s="91"/>
      <c r="L132" s="4"/>
      <c r="M132" s="96"/>
      <c r="N132" s="4"/>
      <c r="O132" s="96"/>
      <c r="P132" s="91"/>
      <c r="Q132" s="91"/>
      <c r="R132" s="91"/>
      <c r="S132" s="91"/>
      <c r="T132" s="91"/>
      <c r="U132" s="91"/>
      <c r="V132" s="91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2:34" ht="13.5" customHeight="1">
      <c r="B133" s="3" t="s">
        <v>120</v>
      </c>
      <c r="C133" s="4" t="str">
        <f>B133</f>
        <v>(5545) TAXES/PROPERTY</v>
      </c>
      <c r="D133" s="5"/>
      <c r="E133" s="5"/>
      <c r="F133" s="5"/>
      <c r="G133" s="14">
        <f>SUM(W133:AA133)</f>
        <v>0</v>
      </c>
      <c r="H133" s="17"/>
      <c r="I133" s="5"/>
      <c r="J133" s="86"/>
      <c r="K133" s="91"/>
      <c r="L133" s="4"/>
      <c r="M133" s="96"/>
      <c r="N133" s="4"/>
      <c r="O133" s="96"/>
      <c r="P133" s="91"/>
      <c r="Q133" s="91"/>
      <c r="R133" s="91"/>
      <c r="S133" s="91"/>
      <c r="T133" s="91"/>
      <c r="U133" s="91"/>
      <c r="V133" s="91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</row>
    <row r="134" spans="2:34" ht="13.5" customHeight="1">
      <c r="B134" s="3" t="s">
        <v>121</v>
      </c>
      <c r="C134" s="4" t="str">
        <f>B134</f>
        <v>(5550) PROMOTION</v>
      </c>
      <c r="D134" s="5"/>
      <c r="E134" s="5"/>
      <c r="F134" s="5"/>
      <c r="G134" s="14">
        <f>SUM(W134:AA134)</f>
        <v>0</v>
      </c>
      <c r="H134" s="17"/>
      <c r="I134" s="5"/>
      <c r="J134" s="86"/>
      <c r="K134" s="91"/>
      <c r="L134" s="4"/>
      <c r="M134" s="96"/>
      <c r="N134" s="4"/>
      <c r="O134" s="96"/>
      <c r="P134" s="91"/>
      <c r="Q134" s="91"/>
      <c r="R134" s="91"/>
      <c r="S134" s="91"/>
      <c r="T134" s="91"/>
      <c r="U134" s="91"/>
      <c r="V134" s="91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2:34" ht="13.5" customHeight="1">
      <c r="B135" s="3" t="s">
        <v>122</v>
      </c>
      <c r="C135" s="4" t="str">
        <f>B135</f>
        <v>(5560) ORG SUPPORT/CONTRIBUTION</v>
      </c>
      <c r="D135" s="5"/>
      <c r="E135" s="5"/>
      <c r="F135" s="5"/>
      <c r="G135" s="14">
        <f>SUM(W135:AA135)</f>
        <v>0</v>
      </c>
      <c r="H135" s="17"/>
      <c r="I135" s="5"/>
      <c r="J135" s="86"/>
      <c r="K135" s="91"/>
      <c r="L135" s="4"/>
      <c r="M135" s="96"/>
      <c r="N135" s="4"/>
      <c r="O135" s="96"/>
      <c r="P135" s="91"/>
      <c r="Q135" s="91"/>
      <c r="R135" s="91"/>
      <c r="S135" s="91"/>
      <c r="T135" s="91"/>
      <c r="U135" s="91"/>
      <c r="V135" s="91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</row>
    <row r="136" spans="2:34" ht="13.5" customHeight="1">
      <c r="B136" s="3" t="s">
        <v>123</v>
      </c>
      <c r="C136" s="4" t="str">
        <f>B136</f>
        <v>(5599) MISC EXPENSE</v>
      </c>
      <c r="D136" s="5"/>
      <c r="E136" s="5"/>
      <c r="F136" s="5"/>
      <c r="G136" s="14">
        <f>SUM(W136:AA136)</f>
        <v>0</v>
      </c>
      <c r="H136" s="17"/>
      <c r="I136" s="5"/>
      <c r="J136" s="86"/>
      <c r="K136" s="91"/>
      <c r="L136" s="4"/>
      <c r="M136" s="96"/>
      <c r="N136" s="4"/>
      <c r="O136" s="96"/>
      <c r="P136" s="91"/>
      <c r="Q136" s="91"/>
      <c r="R136" s="91"/>
      <c r="S136" s="91"/>
      <c r="T136" s="91"/>
      <c r="U136" s="91"/>
      <c r="V136" s="91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</row>
    <row r="137" spans="2:34" ht="13.5" customHeight="1">
      <c r="B137" s="3" t="s">
        <v>124</v>
      </c>
      <c r="C137" s="4" t="str">
        <f>B137</f>
        <v>(5800) IMPAIRMENT / GW INTANGIBLE ASSETS</v>
      </c>
      <c r="D137" s="5"/>
      <c r="E137" s="5"/>
      <c r="F137" s="5"/>
      <c r="G137" s="14">
        <f>SUM(W137:AA137)</f>
        <v>0</v>
      </c>
      <c r="H137" s="17"/>
      <c r="I137" s="5"/>
      <c r="J137" s="86"/>
      <c r="K137" s="91"/>
      <c r="L137" s="4"/>
      <c r="M137" s="96"/>
      <c r="N137" s="4"/>
      <c r="O137" s="96"/>
      <c r="P137" s="91"/>
      <c r="Q137" s="91"/>
      <c r="R137" s="91"/>
      <c r="S137" s="91"/>
      <c r="T137" s="91"/>
      <c r="U137" s="91"/>
      <c r="V137" s="9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2:34" ht="13.5" customHeight="1">
      <c r="B138" s="3" t="s">
        <v>125</v>
      </c>
      <c r="C138" s="4" t="str">
        <f>B138</f>
        <v>(5901) IUT/CPU</v>
      </c>
      <c r="D138" s="5"/>
      <c r="E138" s="5"/>
      <c r="F138" s="5">
        <v>354</v>
      </c>
      <c r="G138" s="14">
        <f>SUM(W138:AA138)</f>
        <v>0</v>
      </c>
      <c r="H138" s="17"/>
      <c r="I138" s="5"/>
      <c r="J138" s="86"/>
      <c r="K138" s="91"/>
      <c r="L138" s="4"/>
      <c r="M138" s="96"/>
      <c r="N138" s="4"/>
      <c r="O138" s="96"/>
      <c r="P138" s="91"/>
      <c r="Q138" s="91"/>
      <c r="R138" s="91"/>
      <c r="S138" s="91"/>
      <c r="T138" s="91"/>
      <c r="U138" s="91"/>
      <c r="V138" s="91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</row>
    <row r="139" spans="2:34" ht="13.5" customHeight="1">
      <c r="B139" s="3" t="s">
        <v>126</v>
      </c>
      <c r="C139" s="4" t="str">
        <f>B139</f>
        <v>(5902) IUT/DATA PROC</v>
      </c>
      <c r="D139" s="5"/>
      <c r="E139" s="5"/>
      <c r="F139" s="5"/>
      <c r="G139" s="14">
        <f>SUM(W139:AA139)</f>
        <v>0</v>
      </c>
      <c r="H139" s="17"/>
      <c r="I139" s="5"/>
      <c r="J139" s="86"/>
      <c r="K139" s="91"/>
      <c r="L139" s="4"/>
      <c r="M139" s="96"/>
      <c r="N139" s="4"/>
      <c r="O139" s="96"/>
      <c r="P139" s="91"/>
      <c r="Q139" s="91"/>
      <c r="R139" s="91"/>
      <c r="S139" s="91"/>
      <c r="T139" s="91"/>
      <c r="U139" s="91"/>
      <c r="V139" s="91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</row>
    <row r="140" spans="2:34" ht="13.5" customHeight="1">
      <c r="B140" s="3" t="s">
        <v>127</v>
      </c>
      <c r="C140" s="4" t="str">
        <f>B140</f>
        <v>(5903) IUT/SUBS PROC</v>
      </c>
      <c r="D140" s="5"/>
      <c r="E140" s="5"/>
      <c r="F140" s="5"/>
      <c r="G140" s="14">
        <f>SUM(W140:AA140)</f>
        <v>0</v>
      </c>
      <c r="H140" s="17"/>
      <c r="I140" s="5"/>
      <c r="J140" s="86"/>
      <c r="K140" s="91"/>
      <c r="L140" s="4"/>
      <c r="M140" s="96"/>
      <c r="N140" s="4"/>
      <c r="O140" s="96"/>
      <c r="P140" s="91"/>
      <c r="Q140" s="91"/>
      <c r="R140" s="91"/>
      <c r="S140" s="91"/>
      <c r="T140" s="91"/>
      <c r="U140" s="91"/>
      <c r="V140" s="91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2:34" ht="13.5" customHeight="1">
      <c r="B141" s="3" t="s">
        <v>128</v>
      </c>
      <c r="C141" s="4" t="str">
        <f>B141</f>
        <v>(5904) TRANSFER TO/FROM ENDOWMENT</v>
      </c>
      <c r="D141" s="5"/>
      <c r="E141" s="5"/>
      <c r="F141" s="5"/>
      <c r="G141" s="14">
        <f>SUM(W141:AA141)</f>
        <v>0</v>
      </c>
      <c r="H141" s="17"/>
      <c r="I141" s="5"/>
      <c r="J141" s="86"/>
      <c r="K141" s="91"/>
      <c r="L141" s="4"/>
      <c r="M141" s="96"/>
      <c r="N141" s="4"/>
      <c r="O141" s="96"/>
      <c r="P141" s="91"/>
      <c r="Q141" s="91"/>
      <c r="R141" s="91"/>
      <c r="S141" s="91"/>
      <c r="T141" s="91"/>
      <c r="U141" s="91"/>
      <c r="V141" s="91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</row>
    <row r="142" spans="2:34" ht="13.5" customHeight="1">
      <c r="B142" s="3" t="s">
        <v>129</v>
      </c>
      <c r="C142" s="4" t="str">
        <f>B142</f>
        <v>(5905) IUT/TELEPHONE</v>
      </c>
      <c r="D142" s="5"/>
      <c r="E142" s="5"/>
      <c r="F142" s="5"/>
      <c r="G142" s="14">
        <f>SUM(W142:AA142)</f>
        <v>0</v>
      </c>
      <c r="H142" s="17"/>
      <c r="I142" s="5"/>
      <c r="J142" s="86"/>
      <c r="K142" s="91"/>
      <c r="L142" s="4"/>
      <c r="M142" s="96"/>
      <c r="N142" s="4"/>
      <c r="O142" s="96"/>
      <c r="P142" s="91"/>
      <c r="Q142" s="91"/>
      <c r="R142" s="91"/>
      <c r="S142" s="91"/>
      <c r="T142" s="91"/>
      <c r="U142" s="91"/>
      <c r="V142" s="91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</row>
    <row r="143" spans="2:34" ht="13.5" customHeight="1">
      <c r="B143" s="3" t="s">
        <v>130</v>
      </c>
      <c r="C143" s="4" t="str">
        <f>B143</f>
        <v>(5906) IUT/ORDER BILLING</v>
      </c>
      <c r="D143" s="5"/>
      <c r="E143" s="5"/>
      <c r="F143" s="5"/>
      <c r="G143" s="14">
        <f>SUM(W143:AA143)</f>
        <v>0</v>
      </c>
      <c r="H143" s="17"/>
      <c r="I143" s="5"/>
      <c r="J143" s="86"/>
      <c r="K143" s="91"/>
      <c r="L143" s="4"/>
      <c r="M143" s="96"/>
      <c r="N143" s="4"/>
      <c r="O143" s="96"/>
      <c r="P143" s="91"/>
      <c r="Q143" s="91"/>
      <c r="R143" s="91"/>
      <c r="S143" s="91"/>
      <c r="T143" s="91"/>
      <c r="U143" s="91"/>
      <c r="V143" s="91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</row>
    <row r="144" spans="2:34" ht="13.5" customHeight="1">
      <c r="B144" s="3" t="s">
        <v>131</v>
      </c>
      <c r="C144" s="4" t="str">
        <f>B144</f>
        <v>(5908) IUT/MAINTENANCE</v>
      </c>
      <c r="D144" s="5"/>
      <c r="E144" s="5"/>
      <c r="F144" s="5"/>
      <c r="G144" s="14">
        <f>SUM(W144:AA144)</f>
        <v>0</v>
      </c>
      <c r="H144" s="17"/>
      <c r="I144" s="5"/>
      <c r="J144" s="86"/>
      <c r="K144" s="91"/>
      <c r="L144" s="4"/>
      <c r="M144" s="96"/>
      <c r="N144" s="4"/>
      <c r="O144" s="96"/>
      <c r="P144" s="91"/>
      <c r="Q144" s="91"/>
      <c r="R144" s="91"/>
      <c r="S144" s="91"/>
      <c r="T144" s="91"/>
      <c r="U144" s="91"/>
      <c r="V144" s="91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</row>
    <row r="145" spans="2:34" ht="13.5" customHeight="1">
      <c r="B145" s="3" t="s">
        <v>132</v>
      </c>
      <c r="C145" s="4" t="str">
        <f>B145</f>
        <v>(5909) IUT/DIST CTR</v>
      </c>
      <c r="D145" s="5"/>
      <c r="E145" s="5"/>
      <c r="F145" s="5"/>
      <c r="G145" s="14">
        <f>SUM(W145:AA145)</f>
        <v>0</v>
      </c>
      <c r="H145" s="17"/>
      <c r="I145" s="5"/>
      <c r="J145" s="86"/>
      <c r="K145" s="91"/>
      <c r="L145" s="4"/>
      <c r="M145" s="96"/>
      <c r="N145" s="4"/>
      <c r="O145" s="96"/>
      <c r="P145" s="91"/>
      <c r="Q145" s="91"/>
      <c r="R145" s="91"/>
      <c r="S145" s="91"/>
      <c r="T145" s="91"/>
      <c r="U145" s="91"/>
      <c r="V145" s="91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</row>
    <row r="146" spans="2:34" ht="13.5" customHeight="1">
      <c r="B146" s="3" t="s">
        <v>133</v>
      </c>
      <c r="C146" s="4" t="str">
        <f>B146</f>
        <v>(5910) IUT/REPRO CTR</v>
      </c>
      <c r="D146" s="5"/>
      <c r="E146" s="5"/>
      <c r="F146" s="5"/>
      <c r="G146" s="14">
        <f>SUM(W146:AA146)</f>
        <v>0</v>
      </c>
      <c r="H146" s="17"/>
      <c r="I146" s="5"/>
      <c r="J146" s="86"/>
      <c r="K146" s="91"/>
      <c r="L146" s="4"/>
      <c r="M146" s="96"/>
      <c r="N146" s="4"/>
      <c r="O146" s="96"/>
      <c r="P146" s="91"/>
      <c r="Q146" s="91"/>
      <c r="R146" s="91"/>
      <c r="S146" s="91"/>
      <c r="T146" s="91"/>
      <c r="U146" s="91"/>
      <c r="V146" s="91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</row>
    <row r="147" spans="2:34" ht="13.5" customHeight="1">
      <c r="B147" s="3" t="s">
        <v>134</v>
      </c>
      <c r="C147" s="4" t="str">
        <f>B147</f>
        <v>(5912) IUT-Copyediting/Proofreading</v>
      </c>
      <c r="D147" s="5">
        <v>2067</v>
      </c>
      <c r="E147" s="5">
        <v>1235</v>
      </c>
      <c r="F147" s="5">
        <v>2060</v>
      </c>
      <c r="G147" s="14">
        <f>SUM(W147:AA147)</f>
        <v>0</v>
      </c>
      <c r="H147" s="17">
        <v>3200</v>
      </c>
      <c r="I147" s="5">
        <v>3000</v>
      </c>
      <c r="J147" s="86">
        <v>2000</v>
      </c>
      <c r="K147" s="91">
        <v>500</v>
      </c>
      <c r="L147" s="4">
        <v>0</v>
      </c>
      <c r="M147" s="96">
        <v>0</v>
      </c>
      <c r="N147" s="4">
        <v>500</v>
      </c>
      <c r="O147" s="96">
        <v>0</v>
      </c>
      <c r="P147" s="91">
        <v>0</v>
      </c>
      <c r="Q147" s="91">
        <v>500</v>
      </c>
      <c r="R147" s="91">
        <v>0</v>
      </c>
      <c r="S147" s="91">
        <v>0</v>
      </c>
      <c r="T147" s="91">
        <v>500</v>
      </c>
      <c r="U147" s="91">
        <v>0</v>
      </c>
      <c r="V147" s="91">
        <v>0</v>
      </c>
      <c r="W147" s="20"/>
      <c r="X147" s="20"/>
      <c r="Y147" s="20"/>
      <c r="Z147" s="20"/>
      <c r="AA147" s="20"/>
      <c r="AB147" s="20"/>
      <c r="AC147" s="20"/>
      <c r="AD147" s="20"/>
      <c r="AE147" s="20">
        <v>1235</v>
      </c>
      <c r="AF147" s="20"/>
      <c r="AG147" s="20"/>
      <c r="AH147" s="20"/>
    </row>
    <row r="148" spans="2:34" ht="13.5" customHeight="1">
      <c r="B148" s="3" t="s">
        <v>135</v>
      </c>
      <c r="C148" s="4" t="str">
        <f>B148</f>
        <v>(5913) IUT-Composition/Alteration</v>
      </c>
      <c r="D148" s="5"/>
      <c r="E148" s="5"/>
      <c r="F148" s="5"/>
      <c r="G148" s="14">
        <f>SUM(W148:AA148)</f>
        <v>0</v>
      </c>
      <c r="H148" s="17"/>
      <c r="I148" s="5"/>
      <c r="J148" s="86"/>
      <c r="K148" s="91"/>
      <c r="L148" s="4"/>
      <c r="M148" s="96"/>
      <c r="N148" s="4"/>
      <c r="O148" s="96"/>
      <c r="P148" s="91"/>
      <c r="Q148" s="91"/>
      <c r="R148" s="91"/>
      <c r="S148" s="91"/>
      <c r="T148" s="91"/>
      <c r="U148" s="91"/>
      <c r="V148" s="91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</row>
    <row r="149" spans="2:34" ht="13.5" customHeight="1">
      <c r="B149" s="3" t="s">
        <v>136</v>
      </c>
      <c r="C149" s="4" t="str">
        <f>B149</f>
        <v>(5940) IUT/REGISTRATION PROCESSING</v>
      </c>
      <c r="D149" s="5"/>
      <c r="E149" s="5"/>
      <c r="F149" s="5"/>
      <c r="G149" s="14">
        <f>SUM(W149:AA149)</f>
        <v>0</v>
      </c>
      <c r="H149" s="17"/>
      <c r="I149" s="5"/>
      <c r="J149" s="86"/>
      <c r="K149" s="91"/>
      <c r="L149" s="4"/>
      <c r="M149" s="96"/>
      <c r="N149" s="4"/>
      <c r="O149" s="96"/>
      <c r="P149" s="91"/>
      <c r="Q149" s="91"/>
      <c r="R149" s="91"/>
      <c r="S149" s="91"/>
      <c r="T149" s="91"/>
      <c r="U149" s="91"/>
      <c r="V149" s="91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</row>
    <row r="150" spans="2:34" ht="13.5" customHeight="1">
      <c r="B150" s="3" t="s">
        <v>137</v>
      </c>
      <c r="C150" s="4" t="str">
        <f>B150</f>
        <v>(5941) IUT/CHOICE</v>
      </c>
      <c r="D150" s="5"/>
      <c r="E150" s="5"/>
      <c r="F150" s="5"/>
      <c r="G150" s="14">
        <f>SUM(W150:AA150)</f>
        <v>0</v>
      </c>
      <c r="H150" s="17"/>
      <c r="I150" s="5"/>
      <c r="J150" s="86"/>
      <c r="K150" s="91"/>
      <c r="L150" s="4"/>
      <c r="M150" s="96"/>
      <c r="N150" s="4"/>
      <c r="O150" s="96"/>
      <c r="P150" s="91"/>
      <c r="Q150" s="91"/>
      <c r="R150" s="91"/>
      <c r="S150" s="91"/>
      <c r="T150" s="91"/>
      <c r="U150" s="91"/>
      <c r="V150" s="91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</row>
    <row r="151" spans="2:34" ht="13.5" customHeight="1">
      <c r="B151" s="3" t="s">
        <v>138</v>
      </c>
      <c r="C151" s="4" t="str">
        <f>B151</f>
        <v>(5942) IUT/ADVERTISING</v>
      </c>
      <c r="D151" s="5"/>
      <c r="E151" s="5"/>
      <c r="F151" s="5"/>
      <c r="G151" s="14">
        <f>SUM(W151:AA151)</f>
        <v>0</v>
      </c>
      <c r="H151" s="17"/>
      <c r="I151" s="5"/>
      <c r="J151" s="86"/>
      <c r="K151" s="91"/>
      <c r="L151" s="4"/>
      <c r="M151" s="96"/>
      <c r="N151" s="4"/>
      <c r="O151" s="96"/>
      <c r="P151" s="91"/>
      <c r="Q151" s="91"/>
      <c r="R151" s="91"/>
      <c r="S151" s="91"/>
      <c r="T151" s="91"/>
      <c r="U151" s="91"/>
      <c r="V151" s="91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</row>
    <row r="152" spans="2:34" ht="13.5" customHeight="1">
      <c r="B152" s="3" t="s">
        <v>139</v>
      </c>
      <c r="C152" s="4" t="str">
        <f>B152</f>
        <v>(5999) IUT/MISC</v>
      </c>
      <c r="D152" s="5"/>
      <c r="E152" s="5"/>
      <c r="F152" s="5"/>
      <c r="G152" s="14">
        <f>SUM(W152:AA152)</f>
        <v>0</v>
      </c>
      <c r="H152" s="17"/>
      <c r="I152" s="5"/>
      <c r="J152" s="86"/>
      <c r="K152" s="91"/>
      <c r="L152" s="4"/>
      <c r="M152" s="96"/>
      <c r="N152" s="4"/>
      <c r="O152" s="96"/>
      <c r="P152" s="91"/>
      <c r="Q152" s="91"/>
      <c r="R152" s="91"/>
      <c r="S152" s="91"/>
      <c r="T152" s="91"/>
      <c r="U152" s="91"/>
      <c r="V152" s="91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</row>
    <row r="153" spans="2:34" ht="13.5" customHeight="1">
      <c r="B153" s="3" t="s">
        <v>140</v>
      </c>
      <c r="C153" s="4" t="str">
        <f>B153</f>
        <v>(5911) IUT/OVERHEAD</v>
      </c>
      <c r="D153" s="5"/>
      <c r="E153" s="5"/>
      <c r="F153" s="5"/>
      <c r="G153" s="14">
        <f>SUM(W153:AA153)</f>
        <v>0</v>
      </c>
      <c r="H153" s="17"/>
      <c r="I153" s="5"/>
      <c r="J153" s="86"/>
      <c r="K153" s="91"/>
      <c r="L153" s="4"/>
      <c r="M153" s="96"/>
      <c r="N153" s="4"/>
      <c r="O153" s="96"/>
      <c r="P153" s="91"/>
      <c r="Q153" s="91"/>
      <c r="R153" s="91"/>
      <c r="S153" s="91"/>
      <c r="T153" s="91"/>
      <c r="U153" s="91"/>
      <c r="V153" s="91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</row>
    <row r="154" spans="2:34" ht="13.5" customHeight="1">
      <c r="B154" s="3" t="s">
        <v>141</v>
      </c>
      <c r="C154" s="4" t="str">
        <f>B154</f>
        <v>(5998) IUT/ALLOCATIONS</v>
      </c>
      <c r="D154" s="5"/>
      <c r="E154" s="5"/>
      <c r="F154" s="5"/>
      <c r="G154" s="14">
        <f>SUM(W154:AA154)</f>
        <v>0</v>
      </c>
      <c r="H154" s="17"/>
      <c r="I154" s="5"/>
      <c r="J154" s="86"/>
      <c r="K154" s="91"/>
      <c r="L154" s="4"/>
      <c r="M154" s="96"/>
      <c r="N154" s="4"/>
      <c r="O154" s="96"/>
      <c r="P154" s="91"/>
      <c r="Q154" s="91"/>
      <c r="R154" s="91"/>
      <c r="S154" s="91"/>
      <c r="T154" s="91"/>
      <c r="U154" s="91"/>
      <c r="V154" s="91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</row>
    <row r="155" spans="2:34" ht="13.5" customHeight="1">
      <c r="B155" s="3" t="s">
        <v>142</v>
      </c>
      <c r="C155" s="4" t="str">
        <f>B155</f>
        <v>(5600) TAXES/INCOME</v>
      </c>
      <c r="D155" s="5"/>
      <c r="E155" s="5"/>
      <c r="F155" s="5"/>
      <c r="G155" s="14">
        <f>SUM(W155:AA155)</f>
        <v>0</v>
      </c>
      <c r="H155" s="17"/>
      <c r="I155" s="5"/>
      <c r="J155" s="86"/>
      <c r="K155" s="91"/>
      <c r="L155" s="4"/>
      <c r="M155" s="96"/>
      <c r="N155" s="4"/>
      <c r="O155" s="96"/>
      <c r="P155" s="91"/>
      <c r="Q155" s="91"/>
      <c r="R155" s="91"/>
      <c r="S155" s="91"/>
      <c r="T155" s="91"/>
      <c r="U155" s="91"/>
      <c r="V155" s="91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</row>
    <row r="156" spans="2:34" ht="13.5" customHeight="1">
      <c r="B156" s="7" t="s">
        <v>143</v>
      </c>
      <c r="C156" s="7" t="str">
        <f>B156</f>
        <v>(TEI) Total Expenses plus Taxes/Income</v>
      </c>
      <c r="D156" s="22">
        <v>3567</v>
      </c>
      <c r="E156" s="22">
        <v>2735</v>
      </c>
      <c r="F156" s="22">
        <v>3914</v>
      </c>
      <c r="G156" s="32">
        <f>SUM(W156:AA156)</f>
        <v>750</v>
      </c>
      <c r="H156" s="24">
        <v>6200</v>
      </c>
      <c r="I156" s="25">
        <v>4500</v>
      </c>
      <c r="J156" s="26">
        <v>3540</v>
      </c>
      <c r="K156" s="27">
        <v>500</v>
      </c>
      <c r="L156" s="27">
        <v>0</v>
      </c>
      <c r="M156" s="27">
        <v>0</v>
      </c>
      <c r="N156" s="27">
        <v>1250</v>
      </c>
      <c r="O156" s="27">
        <v>0</v>
      </c>
      <c r="P156" s="27">
        <v>40</v>
      </c>
      <c r="Q156" s="27">
        <v>500</v>
      </c>
      <c r="R156" s="27">
        <v>0</v>
      </c>
      <c r="S156" s="27">
        <v>750</v>
      </c>
      <c r="T156" s="22">
        <v>500</v>
      </c>
      <c r="U156" s="25">
        <v>0</v>
      </c>
      <c r="V156" s="27">
        <v>0</v>
      </c>
      <c r="W156" s="21"/>
      <c r="X156" s="21"/>
      <c r="Y156" s="21"/>
      <c r="Z156" s="21">
        <v>750</v>
      </c>
      <c r="AA156" s="21"/>
      <c r="AB156" s="21"/>
      <c r="AC156" s="21"/>
      <c r="AD156" s="21"/>
      <c r="AE156" s="21">
        <v>1235</v>
      </c>
      <c r="AF156" s="21">
        <v>750</v>
      </c>
      <c r="AG156" s="21"/>
      <c r="AH156" s="21"/>
    </row>
    <row r="157" spans="2:34" ht="13.5" customHeight="1">
      <c r="B157" s="3"/>
      <c r="D157" s="33"/>
      <c r="E157" s="33"/>
      <c r="F157" s="33"/>
      <c r="G157" s="34"/>
      <c r="H157" s="34"/>
      <c r="I157" s="33"/>
      <c r="J157" s="35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2:34" ht="13.5" customHeight="1">
      <c r="B158" s="7"/>
      <c r="C158" s="7" t="s">
        <v>175</v>
      </c>
      <c r="D158" s="36">
        <f>D47-D156</f>
        <v>-1603.24</v>
      </c>
      <c r="E158" s="36">
        <f>E47-E156</f>
        <v>177.05000000000018</v>
      </c>
      <c r="F158" s="36">
        <f>F47-F156</f>
        <v>-1499.02</v>
      </c>
      <c r="G158" s="37">
        <f>G47-G156</f>
        <v>-101.16000000000008</v>
      </c>
      <c r="H158" s="38">
        <f>H47-H156</f>
        <v>-4200</v>
      </c>
      <c r="I158" s="39">
        <f>I47-I156</f>
        <v>-2500</v>
      </c>
      <c r="J158" s="40">
        <f>J47-J156</f>
        <v>-1540</v>
      </c>
      <c r="K158" s="41">
        <f>K47-K156</f>
        <v>-333.33333333333303</v>
      </c>
      <c r="L158" s="41">
        <f>L47-L156</f>
        <v>166.666666666667</v>
      </c>
      <c r="M158" s="41">
        <f>M47-M156</f>
        <v>166.666666666667</v>
      </c>
      <c r="N158" s="41">
        <f>N47-N156</f>
        <v>-1083.333333333333</v>
      </c>
      <c r="O158" s="41">
        <f>O47-O156</f>
        <v>166.666666666667</v>
      </c>
      <c r="P158" s="41">
        <f>P47-P156</f>
        <v>126.666666666667</v>
      </c>
      <c r="Q158" s="41">
        <f>Q47-Q156</f>
        <v>-333.33333333333303</v>
      </c>
      <c r="R158" s="41">
        <f>R47-R156</f>
        <v>166.666666666667</v>
      </c>
      <c r="S158" s="41">
        <f>S47-S156</f>
        <v>-583.33333333333303</v>
      </c>
      <c r="T158" s="36">
        <f>T47-T156</f>
        <v>-333.33333333333303</v>
      </c>
      <c r="U158" s="39">
        <f>U47-U156</f>
        <v>166.666666666667</v>
      </c>
      <c r="V158" s="41">
        <f>V47-V156</f>
        <v>166.666666666667</v>
      </c>
    </row>
    <row r="159" spans="2:34" ht="13.5" customHeight="1"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2:34" ht="13.5" customHeight="1">
      <c r="B160" s="3" t="s">
        <v>144</v>
      </c>
      <c r="C160" s="42" t="str">
        <f>B160</f>
        <v>(3000) BEGINNING NET ASSETS</v>
      </c>
      <c r="D160" s="43"/>
      <c r="E160" s="43"/>
      <c r="F160" s="43"/>
      <c r="G160" s="43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</row>
    <row r="161" spans="2:34" ht="13.5" customHeight="1">
      <c r="B161" s="3" t="s">
        <v>145</v>
      </c>
      <c r="C161" s="42" t="str">
        <f>B161</f>
        <v>(5900) Transfer To Endowment</v>
      </c>
      <c r="D161" s="43"/>
      <c r="E161" s="43"/>
      <c r="F161" s="43"/>
      <c r="G161" s="43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</row>
    <row r="162" spans="8:22" ht="13.5" customHeight="1">
      <c r="H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</row>
    <row r="163" spans="8:22" ht="13.5" customHeight="1">
      <c r="H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</row>
    <row r="164" spans="8:22" ht="13.5" customHeight="1">
      <c r="H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</row>
    <row r="165" spans="8:22" ht="14.25" customHeight="1">
      <c r="H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</row>
  </sheetData>
  <sheetProtection formatColumns="0"/>
  <mergeCells count="3">
    <mergeCell ref="D4:O4"/>
    <mergeCell ref="D5:T5"/>
    <mergeCell ref="D6:R6"/>
  </mergeCells>
  <conditionalFormatting sqref="D10">
    <cfRule type="cellIs" priority="1" dxfId="0" operator="greaterThan">
      <formula>1000</formula>
    </cfRule>
  </conditionalFormatting>
  <conditionalFormatting sqref="E10">
    <cfRule type="cellIs" priority="2" dxfId="0" operator="greaterThan">
      <formula>1000</formula>
    </cfRule>
  </conditionalFormatting>
  <conditionalFormatting sqref="F10">
    <cfRule type="cellIs" priority="3" dxfId="0" operator="greaterThan">
      <formula>1000</formula>
    </cfRule>
  </conditionalFormatting>
  <conditionalFormatting sqref="G10">
    <cfRule type="cellIs" priority="4" dxfId="0" operator="greaterThan">
      <formula>1000</formula>
    </cfRule>
  </conditionalFormatting>
  <conditionalFormatting sqref="H10">
    <cfRule type="cellIs" priority="5" dxfId="0" operator="greaterThan">
      <formula>1000</formula>
    </cfRule>
  </conditionalFormatting>
  <conditionalFormatting sqref="I10">
    <cfRule type="cellIs" priority="6" dxfId="0" operator="greaterThan">
      <formula>1000</formula>
    </cfRule>
  </conditionalFormatting>
  <conditionalFormatting sqref="J10">
    <cfRule type="cellIs" priority="7" dxfId="0" operator="greaterThan">
      <formula>1000</formula>
    </cfRule>
  </conditionalFormatting>
  <conditionalFormatting sqref="K10">
    <cfRule type="cellIs" priority="8" dxfId="0" operator="greaterThan">
      <formula>1000</formula>
    </cfRule>
  </conditionalFormatting>
  <conditionalFormatting sqref="L10">
    <cfRule type="cellIs" priority="9" dxfId="0" operator="greaterThan">
      <formula>1000</formula>
    </cfRule>
  </conditionalFormatting>
  <conditionalFormatting sqref="M10">
    <cfRule type="cellIs" priority="10" dxfId="0" operator="greaterThan">
      <formula>1000</formula>
    </cfRule>
  </conditionalFormatting>
  <conditionalFormatting sqref="N10">
    <cfRule type="cellIs" priority="11" dxfId="0" operator="greaterThan">
      <formula>1000</formula>
    </cfRule>
  </conditionalFormatting>
  <conditionalFormatting sqref="O10">
    <cfRule type="cellIs" priority="12" dxfId="0" operator="greaterThan">
      <formula>1000</formula>
    </cfRule>
  </conditionalFormatting>
  <conditionalFormatting sqref="P10">
    <cfRule type="cellIs" priority="13" dxfId="0" operator="greaterThan">
      <formula>1000</formula>
    </cfRule>
  </conditionalFormatting>
  <conditionalFormatting sqref="Q10">
    <cfRule type="cellIs" priority="14" dxfId="0" operator="greaterThan">
      <formula>1000</formula>
    </cfRule>
  </conditionalFormatting>
  <conditionalFormatting sqref="R10">
    <cfRule type="cellIs" priority="15" dxfId="0" operator="greaterThan">
      <formula>1000</formula>
    </cfRule>
  </conditionalFormatting>
  <conditionalFormatting sqref="S10">
    <cfRule type="cellIs" priority="16" dxfId="0" operator="greaterThan">
      <formula>1000</formula>
    </cfRule>
  </conditionalFormatting>
  <conditionalFormatting sqref="T10">
    <cfRule type="cellIs" priority="17" dxfId="0" operator="greaterThan">
      <formula>1000</formula>
    </cfRule>
  </conditionalFormatting>
  <conditionalFormatting sqref="U10">
    <cfRule type="cellIs" priority="18" dxfId="0" operator="greaterThan">
      <formula>1000</formula>
    </cfRule>
  </conditionalFormatting>
  <conditionalFormatting sqref="V10">
    <cfRule type="cellIs" priority="19" dxfId="0" operator="greaterThan">
      <formula>1000</formula>
    </cfRule>
  </conditionalFormatting>
  <conditionalFormatting sqref="D10">
    <cfRule type="cellIs" priority="20" dxfId="0" operator="greaterThan">
      <formula>1000</formula>
    </cfRule>
  </conditionalFormatting>
  <conditionalFormatting sqref="E10">
    <cfRule type="cellIs" priority="21" dxfId="0" operator="greaterThan">
      <formula>1000</formula>
    </cfRule>
  </conditionalFormatting>
  <conditionalFormatting sqref="F10">
    <cfRule type="cellIs" priority="22" dxfId="0" operator="greaterThan">
      <formula>1000</formula>
    </cfRule>
  </conditionalFormatting>
  <conditionalFormatting sqref="G10">
    <cfRule type="cellIs" priority="23" dxfId="0" operator="greaterThan">
      <formula>1000</formula>
    </cfRule>
  </conditionalFormatting>
  <conditionalFormatting sqref="H10">
    <cfRule type="cellIs" priority="24" dxfId="0" operator="greaterThan">
      <formula>1000</formula>
    </cfRule>
  </conditionalFormatting>
  <conditionalFormatting sqref="I10">
    <cfRule type="cellIs" priority="25" dxfId="0" operator="greaterThan">
      <formula>1000</formula>
    </cfRule>
  </conditionalFormatting>
  <conditionalFormatting sqref="J10">
    <cfRule type="cellIs" priority="26" dxfId="0" operator="greaterThan">
      <formula>1000</formula>
    </cfRule>
  </conditionalFormatting>
  <conditionalFormatting sqref="K10">
    <cfRule type="cellIs" priority="27" dxfId="0" operator="greaterThan">
      <formula>1000</formula>
    </cfRule>
  </conditionalFormatting>
  <conditionalFormatting sqref="L10">
    <cfRule type="cellIs" priority="28" dxfId="0" operator="greaterThan">
      <formula>1000</formula>
    </cfRule>
  </conditionalFormatting>
  <conditionalFormatting sqref="M10">
    <cfRule type="cellIs" priority="29" dxfId="0" operator="greaterThan">
      <formula>1000</formula>
    </cfRule>
  </conditionalFormatting>
  <conditionalFormatting sqref="N10">
    <cfRule type="cellIs" priority="30" dxfId="0" operator="greaterThan">
      <formula>1000</formula>
    </cfRule>
  </conditionalFormatting>
  <conditionalFormatting sqref="O10">
    <cfRule type="cellIs" priority="31" dxfId="0" operator="greaterThan">
      <formula>1000</formula>
    </cfRule>
  </conditionalFormatting>
  <conditionalFormatting sqref="P10">
    <cfRule type="cellIs" priority="32" dxfId="0" operator="greaterThan">
      <formula>1000</formula>
    </cfRule>
  </conditionalFormatting>
  <conditionalFormatting sqref="Q10">
    <cfRule type="cellIs" priority="33" dxfId="0" operator="greaterThan">
      <formula>1000</formula>
    </cfRule>
  </conditionalFormatting>
  <conditionalFormatting sqref="R10">
    <cfRule type="cellIs" priority="34" dxfId="0" operator="greaterThan">
      <formula>1000</formula>
    </cfRule>
  </conditionalFormatting>
  <conditionalFormatting sqref="S10">
    <cfRule type="cellIs" priority="35" dxfId="0" operator="greaterThan">
      <formula>1000</formula>
    </cfRule>
  </conditionalFormatting>
  <conditionalFormatting sqref="T10">
    <cfRule type="cellIs" priority="36" dxfId="0" operator="greaterThan">
      <formula>1000</formula>
    </cfRule>
  </conditionalFormatting>
  <conditionalFormatting sqref="U10">
    <cfRule type="cellIs" priority="37" dxfId="0" operator="greaterThan">
      <formula>1000</formula>
    </cfRule>
  </conditionalFormatting>
  <conditionalFormatting sqref="V10">
    <cfRule type="cellIs" priority="38" dxfId="0" operator="greaterThan">
      <formula>1000</formula>
    </cfRule>
  </conditionalFormatting>
  <conditionalFormatting sqref="D10">
    <cfRule type="cellIs" priority="39" dxfId="0" operator="greaterThan">
      <formula>1000</formula>
    </cfRule>
  </conditionalFormatting>
  <conditionalFormatting sqref="E10">
    <cfRule type="cellIs" priority="40" dxfId="0" operator="greaterThan">
      <formula>1000</formula>
    </cfRule>
  </conditionalFormatting>
  <conditionalFormatting sqref="F10">
    <cfRule type="cellIs" priority="41" dxfId="0" operator="greaterThan">
      <formula>1000</formula>
    </cfRule>
  </conditionalFormatting>
  <conditionalFormatting sqref="G10">
    <cfRule type="cellIs" priority="42" dxfId="0" operator="greaterThan">
      <formula>1000</formula>
    </cfRule>
  </conditionalFormatting>
  <conditionalFormatting sqref="H10">
    <cfRule type="cellIs" priority="43" dxfId="0" operator="greaterThan">
      <formula>1000</formula>
    </cfRule>
  </conditionalFormatting>
  <conditionalFormatting sqref="I10">
    <cfRule type="cellIs" priority="44" dxfId="0" operator="greaterThan">
      <formula>1000</formula>
    </cfRule>
  </conditionalFormatting>
  <conditionalFormatting sqref="J10">
    <cfRule type="cellIs" priority="45" dxfId="0" operator="greaterThan">
      <formula>1000</formula>
    </cfRule>
  </conditionalFormatting>
  <conditionalFormatting sqref="K10">
    <cfRule type="cellIs" priority="46" dxfId="0" operator="greaterThan">
      <formula>1000</formula>
    </cfRule>
  </conditionalFormatting>
  <conditionalFormatting sqref="L10">
    <cfRule type="cellIs" priority="47" dxfId="0" operator="greaterThan">
      <formula>1000</formula>
    </cfRule>
  </conditionalFormatting>
  <conditionalFormatting sqref="M10">
    <cfRule type="cellIs" priority="48" dxfId="0" operator="greaterThan">
      <formula>1000</formula>
    </cfRule>
  </conditionalFormatting>
  <conditionalFormatting sqref="N10">
    <cfRule type="cellIs" priority="49" dxfId="0" operator="greaterThan">
      <formula>1000</formula>
    </cfRule>
  </conditionalFormatting>
  <conditionalFormatting sqref="O10">
    <cfRule type="cellIs" priority="50" dxfId="0" operator="greaterThan">
      <formula>1000</formula>
    </cfRule>
  </conditionalFormatting>
  <conditionalFormatting sqref="P10">
    <cfRule type="cellIs" priority="51" dxfId="0" operator="greaterThan">
      <formula>1000</formula>
    </cfRule>
  </conditionalFormatting>
  <conditionalFormatting sqref="Q10">
    <cfRule type="cellIs" priority="52" dxfId="0" operator="greaterThan">
      <formula>1000</formula>
    </cfRule>
  </conditionalFormatting>
  <conditionalFormatting sqref="R10">
    <cfRule type="cellIs" priority="53" dxfId="0" operator="greaterThan">
      <formula>1000</formula>
    </cfRule>
  </conditionalFormatting>
  <conditionalFormatting sqref="S10">
    <cfRule type="cellIs" priority="54" dxfId="0" operator="greaterThan">
      <formula>1000</formula>
    </cfRule>
  </conditionalFormatting>
  <conditionalFormatting sqref="T10">
    <cfRule type="cellIs" priority="55" dxfId="0" operator="greaterThan">
      <formula>1000</formula>
    </cfRule>
  </conditionalFormatting>
  <conditionalFormatting sqref="U10">
    <cfRule type="cellIs" priority="56" dxfId="0" operator="greaterThan">
      <formula>1000</formula>
    </cfRule>
  </conditionalFormatting>
  <conditionalFormatting sqref="V10">
    <cfRule type="cellIs" priority="57" dxfId="0" operator="greaterThan">
      <formula>1000</formula>
    </cfRule>
  </conditionalFormatting>
  <conditionalFormatting sqref="D10">
    <cfRule type="cellIs" priority="58" dxfId="0" operator="greaterThan">
      <formula>1000</formula>
    </cfRule>
  </conditionalFormatting>
  <conditionalFormatting sqref="E10">
    <cfRule type="cellIs" priority="59" dxfId="0" operator="greaterThan">
      <formula>1000</formula>
    </cfRule>
  </conditionalFormatting>
  <conditionalFormatting sqref="F10">
    <cfRule type="cellIs" priority="60" dxfId="0" operator="greaterThan">
      <formula>1000</formula>
    </cfRule>
  </conditionalFormatting>
  <conditionalFormatting sqref="G10">
    <cfRule type="cellIs" priority="61" dxfId="0" operator="greaterThan">
      <formula>1000</formula>
    </cfRule>
  </conditionalFormatting>
  <conditionalFormatting sqref="H10">
    <cfRule type="cellIs" priority="62" dxfId="0" operator="greaterThan">
      <formula>1000</formula>
    </cfRule>
  </conditionalFormatting>
  <conditionalFormatting sqref="I10">
    <cfRule type="cellIs" priority="63" dxfId="0" operator="greaterThan">
      <formula>1000</formula>
    </cfRule>
  </conditionalFormatting>
  <conditionalFormatting sqref="J10">
    <cfRule type="cellIs" priority="64" dxfId="0" operator="greaterThan">
      <formula>1000</formula>
    </cfRule>
  </conditionalFormatting>
  <conditionalFormatting sqref="K10">
    <cfRule type="cellIs" priority="65" dxfId="0" operator="greaterThan">
      <formula>1000</formula>
    </cfRule>
  </conditionalFormatting>
  <conditionalFormatting sqref="L10">
    <cfRule type="cellIs" priority="66" dxfId="0" operator="greaterThan">
      <formula>1000</formula>
    </cfRule>
  </conditionalFormatting>
  <conditionalFormatting sqref="M10">
    <cfRule type="cellIs" priority="67" dxfId="0" operator="greaterThan">
      <formula>1000</formula>
    </cfRule>
  </conditionalFormatting>
  <conditionalFormatting sqref="N10">
    <cfRule type="cellIs" priority="68" dxfId="0" operator="greaterThan">
      <formula>1000</formula>
    </cfRule>
  </conditionalFormatting>
  <conditionalFormatting sqref="O10">
    <cfRule type="cellIs" priority="69" dxfId="0" operator="greaterThan">
      <formula>1000</formula>
    </cfRule>
  </conditionalFormatting>
  <conditionalFormatting sqref="P10">
    <cfRule type="cellIs" priority="70" dxfId="0" operator="greaterThan">
      <formula>1000</formula>
    </cfRule>
  </conditionalFormatting>
  <conditionalFormatting sqref="Q10">
    <cfRule type="cellIs" priority="71" dxfId="0" operator="greaterThan">
      <formula>1000</formula>
    </cfRule>
  </conditionalFormatting>
  <conditionalFormatting sqref="R10">
    <cfRule type="cellIs" priority="72" dxfId="0" operator="greaterThan">
      <formula>1000</formula>
    </cfRule>
  </conditionalFormatting>
  <conditionalFormatting sqref="S10">
    <cfRule type="cellIs" priority="73" dxfId="0" operator="greaterThan">
      <formula>1000</formula>
    </cfRule>
  </conditionalFormatting>
  <conditionalFormatting sqref="T10">
    <cfRule type="cellIs" priority="74" dxfId="0" operator="greaterThan">
      <formula>1000</formula>
    </cfRule>
  </conditionalFormatting>
  <conditionalFormatting sqref="U10">
    <cfRule type="cellIs" priority="75" dxfId="0" operator="greaterThan">
      <formula>1000</formula>
    </cfRule>
  </conditionalFormatting>
  <conditionalFormatting sqref="V10">
    <cfRule type="cellIs" priority="76" dxfId="0" operator="greaterThan">
      <formula>1000</formula>
    </cfRule>
  </conditionalFormatting>
  <conditionalFormatting sqref="D10">
    <cfRule type="cellIs" priority="77" dxfId="0" operator="greaterThan">
      <formula>1000</formula>
    </cfRule>
  </conditionalFormatting>
  <conditionalFormatting sqref="E10">
    <cfRule type="cellIs" priority="78" dxfId="0" operator="greaterThan">
      <formula>1000</formula>
    </cfRule>
  </conditionalFormatting>
  <conditionalFormatting sqref="F10">
    <cfRule type="cellIs" priority="79" dxfId="0" operator="greaterThan">
      <formula>1000</formula>
    </cfRule>
  </conditionalFormatting>
  <conditionalFormatting sqref="G10">
    <cfRule type="cellIs" priority="80" dxfId="0" operator="greaterThan">
      <formula>1000</formula>
    </cfRule>
  </conditionalFormatting>
  <conditionalFormatting sqref="H10">
    <cfRule type="cellIs" priority="81" dxfId="0" operator="greaterThan">
      <formula>1000</formula>
    </cfRule>
  </conditionalFormatting>
  <conditionalFormatting sqref="I10">
    <cfRule type="cellIs" priority="82" dxfId="0" operator="greaterThan">
      <formula>1000</formula>
    </cfRule>
  </conditionalFormatting>
  <conditionalFormatting sqref="J10">
    <cfRule type="cellIs" priority="83" dxfId="0" operator="greaterThan">
      <formula>1000</formula>
    </cfRule>
  </conditionalFormatting>
  <conditionalFormatting sqref="K10">
    <cfRule type="cellIs" priority="84" dxfId="0" operator="greaterThan">
      <formula>1000</formula>
    </cfRule>
  </conditionalFormatting>
  <conditionalFormatting sqref="L10">
    <cfRule type="cellIs" priority="85" dxfId="0" operator="greaterThan">
      <formula>1000</formula>
    </cfRule>
  </conditionalFormatting>
  <conditionalFormatting sqref="M10">
    <cfRule type="cellIs" priority="86" dxfId="0" operator="greaterThan">
      <formula>1000</formula>
    </cfRule>
  </conditionalFormatting>
  <conditionalFormatting sqref="N10">
    <cfRule type="cellIs" priority="87" dxfId="0" operator="greaterThan">
      <formula>1000</formula>
    </cfRule>
  </conditionalFormatting>
  <conditionalFormatting sqref="O10">
    <cfRule type="cellIs" priority="88" dxfId="0" operator="greaterThan">
      <formula>1000</formula>
    </cfRule>
  </conditionalFormatting>
  <conditionalFormatting sqref="P10">
    <cfRule type="cellIs" priority="89" dxfId="0" operator="greaterThan">
      <formula>1000</formula>
    </cfRule>
  </conditionalFormatting>
  <conditionalFormatting sqref="Q10">
    <cfRule type="cellIs" priority="90" dxfId="0" operator="greaterThan">
      <formula>1000</formula>
    </cfRule>
  </conditionalFormatting>
  <conditionalFormatting sqref="R10">
    <cfRule type="cellIs" priority="91" dxfId="0" operator="greaterThan">
      <formula>1000</formula>
    </cfRule>
  </conditionalFormatting>
  <conditionalFormatting sqref="S10">
    <cfRule type="cellIs" priority="92" dxfId="0" operator="greaterThan">
      <formula>1000</formula>
    </cfRule>
  </conditionalFormatting>
  <conditionalFormatting sqref="T10">
    <cfRule type="cellIs" priority="93" dxfId="0" operator="greaterThan">
      <formula>1000</formula>
    </cfRule>
  </conditionalFormatting>
  <conditionalFormatting sqref="U10">
    <cfRule type="cellIs" priority="94" dxfId="0" operator="greaterThan">
      <formula>1000</formula>
    </cfRule>
  </conditionalFormatting>
  <conditionalFormatting sqref="V10">
    <cfRule type="cellIs" priority="95" dxfId="0" operator="greaterThan">
      <formula>1000</formula>
    </cfRule>
  </conditionalFormatting>
  <conditionalFormatting sqref="D10">
    <cfRule type="cellIs" priority="96" dxfId="0" operator="greaterThan">
      <formula>1000</formula>
    </cfRule>
  </conditionalFormatting>
  <conditionalFormatting sqref="E10">
    <cfRule type="cellIs" priority="97" dxfId="0" operator="greaterThan">
      <formula>1000</formula>
    </cfRule>
  </conditionalFormatting>
  <conditionalFormatting sqref="F10">
    <cfRule type="cellIs" priority="98" dxfId="0" operator="greaterThan">
      <formula>1000</formula>
    </cfRule>
  </conditionalFormatting>
  <conditionalFormatting sqref="G10">
    <cfRule type="cellIs" priority="99" dxfId="0" operator="greaterThan">
      <formula>1000</formula>
    </cfRule>
  </conditionalFormatting>
  <conditionalFormatting sqref="H10">
    <cfRule type="cellIs" priority="100" dxfId="0" operator="greaterThan">
      <formula>1000</formula>
    </cfRule>
  </conditionalFormatting>
  <conditionalFormatting sqref="I10">
    <cfRule type="cellIs" priority="101" dxfId="0" operator="greaterThan">
      <formula>1000</formula>
    </cfRule>
  </conditionalFormatting>
  <conditionalFormatting sqref="J10">
    <cfRule type="cellIs" priority="102" dxfId="0" operator="greaterThan">
      <formula>1000</formula>
    </cfRule>
  </conditionalFormatting>
  <conditionalFormatting sqref="K10">
    <cfRule type="cellIs" priority="103" dxfId="0" operator="greaterThan">
      <formula>1000</formula>
    </cfRule>
  </conditionalFormatting>
  <conditionalFormatting sqref="L10">
    <cfRule type="cellIs" priority="104" dxfId="0" operator="greaterThan">
      <formula>1000</formula>
    </cfRule>
  </conditionalFormatting>
  <conditionalFormatting sqref="M10">
    <cfRule type="cellIs" priority="105" dxfId="0" operator="greaterThan">
      <formula>1000</formula>
    </cfRule>
  </conditionalFormatting>
  <conditionalFormatting sqref="N10">
    <cfRule type="cellIs" priority="106" dxfId="0" operator="greaterThan">
      <formula>1000</formula>
    </cfRule>
  </conditionalFormatting>
  <conditionalFormatting sqref="O10">
    <cfRule type="cellIs" priority="107" dxfId="0" operator="greaterThan">
      <formula>1000</formula>
    </cfRule>
  </conditionalFormatting>
  <conditionalFormatting sqref="P10">
    <cfRule type="cellIs" priority="108" dxfId="0" operator="greaterThan">
      <formula>1000</formula>
    </cfRule>
  </conditionalFormatting>
  <conditionalFormatting sqref="Q10">
    <cfRule type="cellIs" priority="109" dxfId="0" operator="greaterThan">
      <formula>1000</formula>
    </cfRule>
  </conditionalFormatting>
  <conditionalFormatting sqref="R10">
    <cfRule type="cellIs" priority="110" dxfId="0" operator="greaterThan">
      <formula>1000</formula>
    </cfRule>
  </conditionalFormatting>
  <conditionalFormatting sqref="S10">
    <cfRule type="cellIs" priority="111" dxfId="0" operator="greaterThan">
      <formula>1000</formula>
    </cfRule>
  </conditionalFormatting>
  <conditionalFormatting sqref="T10">
    <cfRule type="cellIs" priority="112" dxfId="0" operator="greaterThan">
      <formula>1000</formula>
    </cfRule>
  </conditionalFormatting>
  <conditionalFormatting sqref="U10">
    <cfRule type="cellIs" priority="113" dxfId="0" operator="greaterThan">
      <formula>1000</formula>
    </cfRule>
  </conditionalFormatting>
  <conditionalFormatting sqref="V10">
    <cfRule type="cellIs" priority="114" dxfId="0" operator="greaterThan">
      <formula>1000</formula>
    </cfRule>
  </conditionalFormatting>
  <printOptions gridLines="1" horizontalCentered="1"/>
  <pageMargins left="0" right="0" top="1" bottom="1" header="0.5" footer="0.5"/>
  <pageSetup fitToHeight="10" orientation="landscape" pageOrder="overThenDown" paperSize="1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5"/>
  <sheetViews>
    <sheetView workbookViewId="0" topLeftCell="A1">
      <pane xSplit="3" ySplit="10" topLeftCell="D11" activePane="bottomRight" state="frozen"/>
      <selection pane="topLeft" activeCell="A1" sqref="A1"/>
      <selection pane="bottomLeft" activeCell="A11" sqref="A11"/>
      <selection pane="topRight" activeCell="D1" sqref="D1"/>
      <selection pane="bottomRight" activeCell="D11" sqref="D11"/>
    </sheetView>
  </sheetViews>
  <sheetFormatPr defaultColWidth="10.0042857142857" defaultRowHeight="13.5" customHeight="1"/>
  <cols>
    <col min="1" max="1" width="9.28571428571429" style="3" customWidth="1"/>
    <col min="2" max="2" width="9.14285714285714" style="3" hidden="1" customWidth="1"/>
    <col min="3" max="3" width="45.7142857142857" style="3" customWidth="1"/>
    <col min="4" max="4" width="12.8571428571429" style="3" customWidth="1"/>
    <col min="5" max="5" width="13.7142857142857" style="3" customWidth="1"/>
    <col min="6" max="6" width="14" style="3" customWidth="1"/>
    <col min="7" max="8" width="9.14285714285714" style="3" hidden="1" customWidth="1"/>
    <col min="9" max="9" width="13.1428571428571" style="3" customWidth="1"/>
    <col min="10" max="10" width="17.8571428571429" style="3" customWidth="1"/>
    <col min="11" max="11" width="18.7142857142857" style="3" customWidth="1"/>
    <col min="12" max="17" width="15.8571428571429" style="3" customWidth="1"/>
    <col min="18" max="18" width="14.1428571428571" style="3" customWidth="1"/>
    <col min="19" max="19" width="14.2857142857143" style="3" customWidth="1"/>
    <col min="20" max="20" width="13.1428571428571" style="3" customWidth="1"/>
    <col min="21" max="21" width="14.7142857142857" style="3" customWidth="1"/>
    <col min="22" max="22" width="15" style="3" customWidth="1"/>
    <col min="23" max="34" width="9.14285714285714" style="3" hidden="1" customWidth="1"/>
    <col min="35" max="36" width="9.28571428571429" style="3" customWidth="1"/>
    <col min="37" max="16384" width="9.14285714285714" style="2" customWidth="1"/>
  </cols>
  <sheetData>
    <row r="1" spans="8:22" ht="12.75" customHeight="1">
      <c r="H1" s="45"/>
      <c r="J1" s="54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3:35" ht="27" customHeight="1">
      <c r="C2" s="46" t="s">
        <v>176</v>
      </c>
      <c r="D2" s="48"/>
      <c r="E2" s="48"/>
      <c r="F2" s="48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5" t="s">
        <v>187</v>
      </c>
    </row>
    <row r="3" spans="3:22" ht="28.5" customHeight="1">
      <c r="C3" s="47" t="str">
        <f>"Fiscal Year "&amp;J7</f>
        <v>Fiscal Year 2020 Budget</v>
      </c>
      <c r="D3" s="49"/>
      <c r="E3" s="53"/>
      <c r="F3" s="53"/>
      <c r="G3" s="53"/>
      <c r="H3" s="53"/>
      <c r="J3" s="54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3:35" ht="14.25" customHeight="1">
      <c r="C4" s="48" t="s">
        <v>177</v>
      </c>
      <c r="D4" s="50" t="s">
        <v>180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4"/>
      <c r="Q4" s="54"/>
      <c r="R4" s="54"/>
      <c r="S4" s="54"/>
      <c r="T4" s="54"/>
      <c r="U4" s="45"/>
      <c r="V4" s="45"/>
      <c r="AI4" s="45" t="s">
        <v>221</v>
      </c>
    </row>
    <row r="5" spans="3:22" ht="14.25" customHeight="1">
      <c r="C5" s="48" t="s">
        <v>228</v>
      </c>
      <c r="D5" s="65" t="s">
        <v>181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45"/>
      <c r="V5" s="45"/>
    </row>
    <row r="6" spans="4:22" ht="12.75" customHeight="1">
      <c r="D6" s="58" t="s">
        <v>201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4"/>
      <c r="T6" s="54"/>
      <c r="U6" s="45"/>
      <c r="V6" s="45"/>
    </row>
    <row r="7" spans="1:36" ht="35.25" customHeight="1">
      <c r="A7" s="44"/>
      <c r="B7" s="45"/>
      <c r="C7" s="44" t="s">
        <v>179</v>
      </c>
      <c r="D7" s="66" t="s">
        <v>182</v>
      </c>
      <c r="E7" s="66" t="s">
        <v>183</v>
      </c>
      <c r="F7" s="66" t="s">
        <v>184</v>
      </c>
      <c r="G7" s="71" t="s">
        <v>185</v>
      </c>
      <c r="H7" s="56" t="s">
        <v>186</v>
      </c>
      <c r="I7" s="66" t="str">
        <f>I9&amp;" "&amp;"Budget"</f>
        <v>2019 Budget</v>
      </c>
      <c r="J7" s="84" t="str">
        <f>J9&amp;" "&amp;$J$8</f>
        <v>2020 Budget</v>
      </c>
      <c r="K7" s="90" t="str">
        <f>K9&amp;" "&amp;$J$8</f>
        <v>September 2019 Budget</v>
      </c>
      <c r="L7" s="90" t="str">
        <f>L9&amp;" "&amp;$J$8</f>
        <v>October 2019 Budget</v>
      </c>
      <c r="M7" s="90" t="str">
        <f>M9&amp;" "&amp;$J$8</f>
        <v>November 2019 Budget</v>
      </c>
      <c r="N7" s="90" t="str">
        <f>N9&amp;" "&amp;$J$8</f>
        <v>December 2019 Budget</v>
      </c>
      <c r="O7" s="90" t="str">
        <f>O9&amp;" "&amp;$J$8</f>
        <v>January 2020 Budget</v>
      </c>
      <c r="P7" s="90" t="str">
        <f>P9&amp;" "&amp;$J$8</f>
        <v>February 2020 Budget</v>
      </c>
      <c r="Q7" s="90" t="str">
        <f>Q9&amp;" "&amp;$J$8</f>
        <v>March 2020 Budget</v>
      </c>
      <c r="R7" s="90" t="str">
        <f>R9&amp;" "&amp;$J$8</f>
        <v>April 2020 Budget</v>
      </c>
      <c r="S7" s="90" t="str">
        <f>S9&amp;" "&amp;$J$8</f>
        <v>May 2020 Budget</v>
      </c>
      <c r="T7" s="90" t="str">
        <f>T9&amp;" "&amp;$J$8</f>
        <v>June 2020 Budget</v>
      </c>
      <c r="U7" s="90" t="str">
        <f>U9&amp;" "&amp;$J$8</f>
        <v>July 2020 Budget</v>
      </c>
      <c r="V7" s="90" t="str">
        <f>V9&amp;" "&amp;$J$8</f>
        <v>August 2020 Budget</v>
      </c>
      <c r="W7" s="61" t="s">
        <v>189</v>
      </c>
      <c r="X7" s="61" t="s">
        <v>190</v>
      </c>
      <c r="Y7" s="61" t="s">
        <v>191</v>
      </c>
      <c r="Z7" s="61" t="s">
        <v>192</v>
      </c>
      <c r="AA7" s="61" t="s">
        <v>193</v>
      </c>
      <c r="AB7" s="61" t="s">
        <v>194</v>
      </c>
      <c r="AC7" s="61" t="s">
        <v>195</v>
      </c>
      <c r="AD7" s="61" t="s">
        <v>196</v>
      </c>
      <c r="AE7" s="61" t="s">
        <v>197</v>
      </c>
      <c r="AF7" s="61" t="s">
        <v>198</v>
      </c>
      <c r="AG7" s="61" t="s">
        <v>199</v>
      </c>
      <c r="AH7" s="61" t="s">
        <v>200</v>
      </c>
      <c r="AI7" s="44"/>
      <c r="AJ7" s="44"/>
    </row>
    <row r="8" spans="1:36" ht="13.5" hidden="1">
      <c r="A8" s="44"/>
      <c r="B8" s="44"/>
      <c r="C8" s="9"/>
      <c r="D8" s="67" t="s">
        <v>146</v>
      </c>
      <c r="E8" s="67" t="s">
        <v>146</v>
      </c>
      <c r="F8" s="67" t="s">
        <v>146</v>
      </c>
      <c r="G8" s="72" t="s">
        <v>146</v>
      </c>
      <c r="H8" s="79" t="s">
        <v>147</v>
      </c>
      <c r="I8" s="67" t="s">
        <v>148</v>
      </c>
      <c r="J8" s="85" t="s">
        <v>148</v>
      </c>
      <c r="K8" s="67" t="s">
        <v>148</v>
      </c>
      <c r="L8" s="67" t="s">
        <v>148</v>
      </c>
      <c r="M8" s="67" t="s">
        <v>148</v>
      </c>
      <c r="N8" s="67" t="s">
        <v>148</v>
      </c>
      <c r="O8" s="67" t="s">
        <v>148</v>
      </c>
      <c r="P8" s="67" t="s">
        <v>148</v>
      </c>
      <c r="Q8" s="67" t="s">
        <v>148</v>
      </c>
      <c r="R8" s="67" t="s">
        <v>148</v>
      </c>
      <c r="S8" s="67" t="s">
        <v>148</v>
      </c>
      <c r="T8" s="67" t="s">
        <v>148</v>
      </c>
      <c r="U8" s="67" t="s">
        <v>148</v>
      </c>
      <c r="V8" s="67" t="s">
        <v>148</v>
      </c>
      <c r="W8" s="3" t="s">
        <v>146</v>
      </c>
      <c r="X8" s="3" t="s">
        <v>146</v>
      </c>
      <c r="Y8" s="3" t="s">
        <v>146</v>
      </c>
      <c r="Z8" s="3" t="s">
        <v>146</v>
      </c>
      <c r="AA8" s="3" t="s">
        <v>146</v>
      </c>
      <c r="AB8" s="3" t="s">
        <v>146</v>
      </c>
      <c r="AC8" s="3" t="s">
        <v>146</v>
      </c>
      <c r="AD8" s="3" t="s">
        <v>146</v>
      </c>
      <c r="AE8" s="3" t="s">
        <v>146</v>
      </c>
      <c r="AF8" s="3" t="s">
        <v>146</v>
      </c>
      <c r="AG8" s="3" t="s">
        <v>146</v>
      </c>
      <c r="AH8" s="3" t="s">
        <v>146</v>
      </c>
      <c r="AI8" s="44"/>
      <c r="AJ8" s="44"/>
    </row>
    <row r="9" spans="1:36" ht="13.5" hidden="1">
      <c r="A9" s="44"/>
      <c r="B9" s="44"/>
      <c r="C9" s="9"/>
      <c r="D9" s="67">
        <v>2016</v>
      </c>
      <c r="E9" s="67">
        <v>2017</v>
      </c>
      <c r="F9" s="67">
        <v>2018</v>
      </c>
      <c r="G9" s="72">
        <v>1</v>
      </c>
      <c r="H9" s="79">
        <v>2017</v>
      </c>
      <c r="I9" s="67">
        <v>2019</v>
      </c>
      <c r="J9" s="85">
        <v>2020</v>
      </c>
      <c r="K9" s="67" t="s">
        <v>149</v>
      </c>
      <c r="L9" s="67" t="s">
        <v>150</v>
      </c>
      <c r="M9" s="67" t="s">
        <v>151</v>
      </c>
      <c r="N9" s="67" t="s">
        <v>152</v>
      </c>
      <c r="O9" s="67" t="s">
        <v>153</v>
      </c>
      <c r="P9" s="67" t="s">
        <v>154</v>
      </c>
      <c r="Q9" s="67" t="s">
        <v>155</v>
      </c>
      <c r="R9" s="67" t="s">
        <v>156</v>
      </c>
      <c r="S9" s="67" t="s">
        <v>157</v>
      </c>
      <c r="T9" s="67" t="s">
        <v>158</v>
      </c>
      <c r="U9" s="67" t="s">
        <v>159</v>
      </c>
      <c r="V9" s="67" t="s">
        <v>160</v>
      </c>
      <c r="W9" s="3" t="s">
        <v>161</v>
      </c>
      <c r="X9" s="3" t="s">
        <v>162</v>
      </c>
      <c r="Y9" s="3" t="s">
        <v>163</v>
      </c>
      <c r="Z9" s="3" t="s">
        <v>164</v>
      </c>
      <c r="AA9" s="3" t="s">
        <v>165</v>
      </c>
      <c r="AB9" s="3" t="s">
        <v>166</v>
      </c>
      <c r="AC9" s="3" t="s">
        <v>167</v>
      </c>
      <c r="AD9" s="3" t="s">
        <v>168</v>
      </c>
      <c r="AE9" s="3" t="s">
        <v>169</v>
      </c>
      <c r="AF9" s="3" t="s">
        <v>170</v>
      </c>
      <c r="AG9" s="3" t="s">
        <v>171</v>
      </c>
      <c r="AH9" s="3" t="s">
        <v>172</v>
      </c>
      <c r="AI9" s="44"/>
      <c r="AJ9" s="44"/>
    </row>
    <row r="10" spans="2:34" ht="13.5" hidden="1">
      <c r="B10" s="4"/>
      <c r="C10" s="4"/>
      <c r="D10" s="5"/>
      <c r="E10" s="5"/>
      <c r="F10" s="5"/>
      <c r="G10" s="14"/>
      <c r="H10" s="15"/>
      <c r="I10" s="5"/>
      <c r="J10" s="1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34" ht="14.25" customHeight="1">
      <c r="B11" s="4" t="s">
        <v>0</v>
      </c>
      <c r="C11" s="4" t="str">
        <f>B11</f>
        <v>(4000) DUES/PERSONAL</v>
      </c>
      <c r="D11" s="5"/>
      <c r="E11" s="5"/>
      <c r="F11" s="5"/>
      <c r="G11" s="14">
        <f>SUM(W11:AA11)</f>
        <v>0</v>
      </c>
      <c r="H11" s="17"/>
      <c r="I11" s="5"/>
      <c r="J11" s="86"/>
      <c r="K11" s="91"/>
      <c r="L11" s="4"/>
      <c r="M11" s="96"/>
      <c r="N11" s="4"/>
      <c r="O11" s="96"/>
      <c r="P11" s="91"/>
      <c r="Q11" s="91"/>
      <c r="R11" s="91"/>
      <c r="S11" s="91"/>
      <c r="T11" s="91"/>
      <c r="U11" s="91"/>
      <c r="V11" s="91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2:34" ht="14.25" customHeight="1">
      <c r="B12" s="4" t="s">
        <v>1</v>
      </c>
      <c r="C12" s="4" t="str">
        <f>B12</f>
        <v>(4001) DUES/ORGANIZATIONAL</v>
      </c>
      <c r="D12" s="5"/>
      <c r="E12" s="5"/>
      <c r="F12" s="5"/>
      <c r="G12" s="14">
        <f>SUM(W12:AA12)</f>
        <v>0</v>
      </c>
      <c r="H12" s="17"/>
      <c r="I12" s="5"/>
      <c r="J12" s="86"/>
      <c r="K12" s="91"/>
      <c r="L12" s="4"/>
      <c r="M12" s="96"/>
      <c r="N12" s="4"/>
      <c r="O12" s="96"/>
      <c r="P12" s="91"/>
      <c r="Q12" s="91"/>
      <c r="R12" s="91"/>
      <c r="S12" s="91"/>
      <c r="T12" s="91"/>
      <c r="U12" s="91"/>
      <c r="V12" s="9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2:34" ht="14.25" customHeight="1">
      <c r="B13" s="4" t="s">
        <v>2</v>
      </c>
      <c r="C13" s="4" t="str">
        <f>B13</f>
        <v>(4002) DUES/SPECIAL</v>
      </c>
      <c r="D13" s="5"/>
      <c r="E13" s="5"/>
      <c r="F13" s="5"/>
      <c r="G13" s="14">
        <f>SUM(W13:AA13)</f>
        <v>0</v>
      </c>
      <c r="H13" s="17"/>
      <c r="I13" s="5"/>
      <c r="J13" s="86"/>
      <c r="K13" s="91"/>
      <c r="L13" s="4"/>
      <c r="M13" s="96"/>
      <c r="N13" s="4"/>
      <c r="O13" s="96"/>
      <c r="P13" s="91"/>
      <c r="Q13" s="91"/>
      <c r="R13" s="91"/>
      <c r="S13" s="91"/>
      <c r="T13" s="91"/>
      <c r="U13" s="91"/>
      <c r="V13" s="9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2:34" ht="14.25" customHeight="1">
      <c r="B14" s="4" t="s">
        <v>3</v>
      </c>
      <c r="C14" s="4" t="str">
        <f>B14</f>
        <v>(4003) DUES/LIFE MEMBERS-CURRENT</v>
      </c>
      <c r="D14" s="5"/>
      <c r="E14" s="5"/>
      <c r="F14" s="5"/>
      <c r="G14" s="14">
        <f>SUM(W14:AA14)</f>
        <v>0</v>
      </c>
      <c r="H14" s="17"/>
      <c r="I14" s="5"/>
      <c r="J14" s="86"/>
      <c r="K14" s="91"/>
      <c r="L14" s="4"/>
      <c r="M14" s="96"/>
      <c r="N14" s="4"/>
      <c r="O14" s="96"/>
      <c r="P14" s="91"/>
      <c r="Q14" s="91"/>
      <c r="R14" s="91"/>
      <c r="S14" s="91"/>
      <c r="T14" s="91"/>
      <c r="U14" s="91"/>
      <c r="V14" s="9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2:34" ht="14.25" customHeight="1">
      <c r="B15" s="4" t="s">
        <v>4</v>
      </c>
      <c r="C15" s="4" t="str">
        <f>B15</f>
        <v>(4004) DUES/CNTNUNG MBRS &amp; DIV TRFR</v>
      </c>
      <c r="D15" s="5"/>
      <c r="E15" s="5"/>
      <c r="F15" s="5"/>
      <c r="G15" s="14">
        <f>SUM(W15:AA15)</f>
        <v>0</v>
      </c>
      <c r="H15" s="17"/>
      <c r="I15" s="5"/>
      <c r="J15" s="86"/>
      <c r="K15" s="91"/>
      <c r="L15" s="4"/>
      <c r="M15" s="96"/>
      <c r="N15" s="4"/>
      <c r="O15" s="96"/>
      <c r="P15" s="91"/>
      <c r="Q15" s="91"/>
      <c r="R15" s="91"/>
      <c r="S15" s="91"/>
      <c r="T15" s="91"/>
      <c r="U15" s="91"/>
      <c r="V15" s="91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2:34" ht="15" customHeight="1">
      <c r="B16" s="3" t="s">
        <v>5</v>
      </c>
      <c r="C16" s="4" t="str">
        <f>B16</f>
        <v>(4100) SALES/BOOKS</v>
      </c>
      <c r="D16" s="5"/>
      <c r="E16" s="5"/>
      <c r="F16" s="5"/>
      <c r="G16" s="14">
        <f>SUM(W16:AA16)</f>
        <v>0</v>
      </c>
      <c r="H16" s="17"/>
      <c r="I16" s="5"/>
      <c r="J16" s="86"/>
      <c r="K16" s="91"/>
      <c r="L16" s="4"/>
      <c r="M16" s="96"/>
      <c r="N16" s="4"/>
      <c r="O16" s="96"/>
      <c r="P16" s="91"/>
      <c r="Q16" s="91"/>
      <c r="R16" s="91"/>
      <c r="S16" s="91"/>
      <c r="T16" s="91"/>
      <c r="U16" s="91"/>
      <c r="V16" s="91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2:34" ht="13.5" hidden="1">
      <c r="B17" s="3" t="s">
        <v>6</v>
      </c>
      <c r="C17" s="4" t="str">
        <f>B17</f>
        <v>(4600) ASSETS RELEASED FROM RESTRICTION</v>
      </c>
      <c r="D17" s="5"/>
      <c r="E17" s="5"/>
      <c r="F17" s="5"/>
      <c r="G17" s="14">
        <f>SUM(W17:AA17)</f>
        <v>0</v>
      </c>
      <c r="H17" s="17"/>
      <c r="I17" s="5"/>
      <c r="J17" s="86"/>
      <c r="K17" s="91"/>
      <c r="L17" s="4"/>
      <c r="M17" s="96"/>
      <c r="N17" s="4"/>
      <c r="O17" s="96"/>
      <c r="P17" s="91"/>
      <c r="Q17" s="91"/>
      <c r="R17" s="91"/>
      <c r="S17" s="91"/>
      <c r="T17" s="91"/>
      <c r="U17" s="91"/>
      <c r="V17" s="91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2:34" ht="14.25" customHeight="1">
      <c r="B18" s="3" t="s">
        <v>7</v>
      </c>
      <c r="C18" s="4" t="str">
        <f>B18</f>
        <v>(4601) RETURNS/CREDITS</v>
      </c>
      <c r="D18" s="5"/>
      <c r="E18" s="5"/>
      <c r="F18" s="5"/>
      <c r="G18" s="14">
        <f>SUM(W18:AA18)</f>
        <v>0</v>
      </c>
      <c r="H18" s="17"/>
      <c r="I18" s="5"/>
      <c r="J18" s="86"/>
      <c r="K18" s="91"/>
      <c r="L18" s="4"/>
      <c r="M18" s="96"/>
      <c r="N18" s="4"/>
      <c r="O18" s="96"/>
      <c r="P18" s="91"/>
      <c r="Q18" s="91"/>
      <c r="R18" s="91"/>
      <c r="S18" s="91"/>
      <c r="T18" s="91"/>
      <c r="U18" s="91"/>
      <c r="V18" s="91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2:34" ht="15" customHeight="1">
      <c r="B19" s="3" t="s">
        <v>8</v>
      </c>
      <c r="C19" s="4" t="str">
        <f>B19</f>
        <v>(4602) SALES/BOOKS-DISCOUNT</v>
      </c>
      <c r="D19" s="5"/>
      <c r="E19" s="5"/>
      <c r="F19" s="5"/>
      <c r="G19" s="14">
        <f>SUM(W19:AA19)</f>
        <v>0</v>
      </c>
      <c r="H19" s="17"/>
      <c r="I19" s="5"/>
      <c r="J19" s="86"/>
      <c r="K19" s="91"/>
      <c r="L19" s="4"/>
      <c r="M19" s="96"/>
      <c r="N19" s="4"/>
      <c r="O19" s="96"/>
      <c r="P19" s="91"/>
      <c r="Q19" s="91"/>
      <c r="R19" s="91"/>
      <c r="S19" s="91"/>
      <c r="T19" s="91"/>
      <c r="U19" s="91"/>
      <c r="V19" s="9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2:34" ht="15" customHeight="1">
      <c r="B20" s="4" t="s">
        <v>9</v>
      </c>
      <c r="C20" s="4" t="str">
        <f>B20</f>
        <v>(4101) SALES/PAMPHLETS</v>
      </c>
      <c r="D20" s="5"/>
      <c r="E20" s="5"/>
      <c r="F20" s="5"/>
      <c r="G20" s="14">
        <f>SUM(W20:AA20)</f>
        <v>0</v>
      </c>
      <c r="H20" s="17"/>
      <c r="I20" s="5"/>
      <c r="J20" s="86"/>
      <c r="K20" s="91"/>
      <c r="L20" s="4"/>
      <c r="M20" s="96"/>
      <c r="N20" s="4"/>
      <c r="O20" s="96"/>
      <c r="P20" s="91"/>
      <c r="Q20" s="91"/>
      <c r="R20" s="91"/>
      <c r="S20" s="91"/>
      <c r="T20" s="91"/>
      <c r="U20" s="91"/>
      <c r="V20" s="9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2:34" ht="15" customHeight="1">
      <c r="B21" s="4" t="s">
        <v>10</v>
      </c>
      <c r="C21" s="4" t="str">
        <f>B21</f>
        <v>(4102) SALES - AUDIOVISUAL</v>
      </c>
      <c r="D21" s="5"/>
      <c r="E21" s="5"/>
      <c r="F21" s="5"/>
      <c r="G21" s="14">
        <f>SUM(W21:AA21)</f>
        <v>0</v>
      </c>
      <c r="H21" s="17"/>
      <c r="I21" s="5"/>
      <c r="J21" s="86"/>
      <c r="K21" s="91"/>
      <c r="L21" s="4"/>
      <c r="M21" s="96"/>
      <c r="N21" s="4"/>
      <c r="O21" s="96"/>
      <c r="P21" s="91"/>
      <c r="Q21" s="91"/>
      <c r="R21" s="91"/>
      <c r="S21" s="91"/>
      <c r="T21" s="91"/>
      <c r="U21" s="91"/>
      <c r="V21" s="91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2:34" ht="15" customHeight="1">
      <c r="B22" s="4" t="s">
        <v>11</v>
      </c>
      <c r="C22" s="4" t="str">
        <f>B22</f>
        <v>(4103) SALES - ONLINE</v>
      </c>
      <c r="D22" s="5"/>
      <c r="E22" s="5"/>
      <c r="F22" s="5"/>
      <c r="G22" s="14">
        <f>SUM(W22:AA22)</f>
        <v>0</v>
      </c>
      <c r="H22" s="17"/>
      <c r="I22" s="5"/>
      <c r="J22" s="86"/>
      <c r="K22" s="91"/>
      <c r="L22" s="4"/>
      <c r="M22" s="96"/>
      <c r="N22" s="4"/>
      <c r="O22" s="96"/>
      <c r="P22" s="91"/>
      <c r="Q22" s="91"/>
      <c r="R22" s="91"/>
      <c r="S22" s="91"/>
      <c r="T22" s="91"/>
      <c r="U22" s="91"/>
      <c r="V22" s="9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2:34" ht="15" customHeight="1">
      <c r="B23" s="4" t="s">
        <v>12</v>
      </c>
      <c r="C23" s="4" t="str">
        <f>B23</f>
        <v>(4104) SALES/RENTL MAIL LISTS</v>
      </c>
      <c r="D23" s="5"/>
      <c r="E23" s="5"/>
      <c r="F23" s="5"/>
      <c r="G23" s="14">
        <f>SUM(W23:AA23)</f>
        <v>0</v>
      </c>
      <c r="H23" s="17"/>
      <c r="I23" s="5"/>
      <c r="J23" s="86"/>
      <c r="K23" s="91"/>
      <c r="L23" s="4"/>
      <c r="M23" s="96"/>
      <c r="N23" s="4"/>
      <c r="O23" s="96"/>
      <c r="P23" s="91"/>
      <c r="Q23" s="91"/>
      <c r="R23" s="91"/>
      <c r="S23" s="91"/>
      <c r="T23" s="91"/>
      <c r="U23" s="91"/>
      <c r="V23" s="9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2:34" ht="15" customHeight="1">
      <c r="B24" s="4" t="s">
        <v>13</v>
      </c>
      <c r="C24" s="4" t="str">
        <f>B24</f>
        <v>(4105) SALES/WEBINARS/WEBCASTS/WEB CE</v>
      </c>
      <c r="D24" s="5"/>
      <c r="E24" s="5"/>
      <c r="F24" s="5"/>
      <c r="G24" s="14">
        <f>SUM(W24:AA24)</f>
        <v>0</v>
      </c>
      <c r="H24" s="17"/>
      <c r="I24" s="5"/>
      <c r="J24" s="86"/>
      <c r="K24" s="91"/>
      <c r="L24" s="4"/>
      <c r="M24" s="96"/>
      <c r="N24" s="4"/>
      <c r="O24" s="96"/>
      <c r="P24" s="91"/>
      <c r="Q24" s="91"/>
      <c r="R24" s="91"/>
      <c r="S24" s="91"/>
      <c r="T24" s="91"/>
      <c r="U24" s="91"/>
      <c r="V24" s="91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2:34" ht="15" customHeight="1">
      <c r="B25" s="4" t="s">
        <v>14</v>
      </c>
      <c r="C25" s="4" t="str">
        <f>B25</f>
        <v>(4108) SALES/ALA STORE</v>
      </c>
      <c r="D25" s="5"/>
      <c r="E25" s="5"/>
      <c r="F25" s="5"/>
      <c r="G25" s="14">
        <f>SUM(W25:AA25)</f>
        <v>0</v>
      </c>
      <c r="H25" s="17"/>
      <c r="I25" s="5"/>
      <c r="J25" s="86"/>
      <c r="K25" s="91"/>
      <c r="L25" s="4"/>
      <c r="M25" s="96"/>
      <c r="N25" s="4"/>
      <c r="O25" s="96"/>
      <c r="P25" s="91"/>
      <c r="Q25" s="91"/>
      <c r="R25" s="91"/>
      <c r="S25" s="91"/>
      <c r="T25" s="91"/>
      <c r="U25" s="91"/>
      <c r="V25" s="91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6" ht="15" customHeight="1">
      <c r="A26" s="3"/>
      <c r="B26" s="4" t="s">
        <v>15</v>
      </c>
      <c r="C26" s="4" t="str">
        <f>B26</f>
        <v>(4109) SALES/MISC</v>
      </c>
      <c r="D26" s="5"/>
      <c r="E26" s="5"/>
      <c r="F26" s="5"/>
      <c r="G26" s="14">
        <f>SUM(W26:AA26)</f>
        <v>0</v>
      </c>
      <c r="H26" s="17"/>
      <c r="I26" s="5"/>
      <c r="J26" s="86"/>
      <c r="K26" s="91"/>
      <c r="L26" s="4"/>
      <c r="M26" s="96"/>
      <c r="N26" s="4"/>
      <c r="O26" s="96"/>
      <c r="P26" s="91"/>
      <c r="Q26" s="91"/>
      <c r="R26" s="91"/>
      <c r="S26" s="91"/>
      <c r="T26" s="91"/>
      <c r="U26" s="91"/>
      <c r="V26" s="91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3"/>
      <c r="AJ26" s="3"/>
    </row>
    <row r="27" spans="2:34" ht="15" customHeight="1">
      <c r="B27" s="4" t="s">
        <v>16</v>
      </c>
      <c r="C27" s="4" t="str">
        <f>B27</f>
        <v>(4110) SUBSCRIPTIONS</v>
      </c>
      <c r="D27" s="5"/>
      <c r="E27" s="5"/>
      <c r="F27" s="5"/>
      <c r="G27" s="14">
        <f>SUM(W27:AA27)</f>
        <v>0</v>
      </c>
      <c r="H27" s="17"/>
      <c r="I27" s="5"/>
      <c r="J27" s="86"/>
      <c r="K27" s="91"/>
      <c r="L27" s="4"/>
      <c r="M27" s="96"/>
      <c r="N27" s="4"/>
      <c r="O27" s="96"/>
      <c r="P27" s="91"/>
      <c r="Q27" s="91"/>
      <c r="R27" s="91"/>
      <c r="S27" s="91"/>
      <c r="T27" s="91"/>
      <c r="U27" s="91"/>
      <c r="V27" s="91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2:34" ht="15" customHeight="1">
      <c r="B28" s="4" t="s">
        <v>17</v>
      </c>
      <c r="C28" s="4" t="str">
        <f>B28</f>
        <v>(4140) ADVERTISING/GROSS</v>
      </c>
      <c r="D28" s="5"/>
      <c r="E28" s="5"/>
      <c r="F28" s="5"/>
      <c r="G28" s="14">
        <f>SUM(W28:AA28)</f>
        <v>0</v>
      </c>
      <c r="H28" s="17"/>
      <c r="I28" s="5"/>
      <c r="J28" s="86"/>
      <c r="K28" s="91"/>
      <c r="L28" s="4"/>
      <c r="M28" s="96"/>
      <c r="N28" s="4"/>
      <c r="O28" s="96"/>
      <c r="P28" s="91"/>
      <c r="Q28" s="91"/>
      <c r="R28" s="91"/>
      <c r="S28" s="91"/>
      <c r="T28" s="91"/>
      <c r="U28" s="91"/>
      <c r="V28" s="9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2:34" ht="15" customHeight="1">
      <c r="B29" s="4" t="s">
        <v>18</v>
      </c>
      <c r="C29" s="4" t="str">
        <f>B29</f>
        <v>(4143) ADVERTISING/ON-LINE</v>
      </c>
      <c r="D29" s="5"/>
      <c r="E29" s="5"/>
      <c r="F29" s="5"/>
      <c r="G29" s="14">
        <f>SUM(W29:AA29)</f>
        <v>0</v>
      </c>
      <c r="H29" s="17"/>
      <c r="I29" s="5"/>
      <c r="J29" s="86"/>
      <c r="K29" s="91"/>
      <c r="L29" s="4"/>
      <c r="M29" s="96"/>
      <c r="N29" s="4"/>
      <c r="O29" s="96"/>
      <c r="P29" s="91"/>
      <c r="Q29" s="91"/>
      <c r="R29" s="91"/>
      <c r="S29" s="91"/>
      <c r="T29" s="91"/>
      <c r="U29" s="91"/>
      <c r="V29" s="91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6" ht="15" customHeight="1">
      <c r="A30" s="3"/>
      <c r="B30" s="4" t="s">
        <v>19</v>
      </c>
      <c r="C30" s="4" t="str">
        <f>B30</f>
        <v>(4610) COMMISSION/LINE ADV</v>
      </c>
      <c r="D30" s="5"/>
      <c r="E30" s="5"/>
      <c r="F30" s="5"/>
      <c r="G30" s="14">
        <f>SUM(W30:AA30)</f>
        <v>0</v>
      </c>
      <c r="H30" s="17"/>
      <c r="I30" s="5"/>
      <c r="J30" s="86"/>
      <c r="K30" s="91"/>
      <c r="L30" s="4"/>
      <c r="M30" s="96"/>
      <c r="N30" s="4"/>
      <c r="O30" s="96"/>
      <c r="P30" s="91"/>
      <c r="Q30" s="91"/>
      <c r="R30" s="91"/>
      <c r="S30" s="91"/>
      <c r="T30" s="91"/>
      <c r="U30" s="91"/>
      <c r="V30" s="9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3"/>
      <c r="AJ30" s="3"/>
    </row>
    <row r="31" spans="2:34" ht="15" customHeight="1">
      <c r="B31" s="4" t="s">
        <v>20</v>
      </c>
      <c r="C31" s="4" t="str">
        <f>B31</f>
        <v>(4611) COMMISSION/SALES REP</v>
      </c>
      <c r="D31" s="5"/>
      <c r="E31" s="5"/>
      <c r="F31" s="5"/>
      <c r="G31" s="14">
        <f>SUM(W31:AA31)</f>
        <v>0</v>
      </c>
      <c r="H31" s="17"/>
      <c r="I31" s="5"/>
      <c r="J31" s="86"/>
      <c r="K31" s="91"/>
      <c r="L31" s="4"/>
      <c r="M31" s="96"/>
      <c r="N31" s="4"/>
      <c r="O31" s="96"/>
      <c r="P31" s="91"/>
      <c r="Q31" s="91"/>
      <c r="R31" s="91"/>
      <c r="S31" s="91"/>
      <c r="T31" s="91"/>
      <c r="U31" s="91"/>
      <c r="V31" s="9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6" ht="15" customHeight="1">
      <c r="A32" s="3"/>
      <c r="B32" s="4" t="s">
        <v>21</v>
      </c>
      <c r="C32" s="4" t="str">
        <f>B32</f>
        <v>(4612) COMMISSION/ADVERTISING AGENCY</v>
      </c>
      <c r="D32" s="5"/>
      <c r="E32" s="5"/>
      <c r="F32" s="5"/>
      <c r="G32" s="14">
        <f>SUM(W32:AA32)</f>
        <v>0</v>
      </c>
      <c r="H32" s="17"/>
      <c r="I32" s="5"/>
      <c r="J32" s="86"/>
      <c r="K32" s="91"/>
      <c r="L32" s="4"/>
      <c r="M32" s="96"/>
      <c r="N32" s="4"/>
      <c r="O32" s="96"/>
      <c r="P32" s="91"/>
      <c r="Q32" s="91"/>
      <c r="R32" s="91"/>
      <c r="S32" s="91"/>
      <c r="T32" s="91"/>
      <c r="U32" s="91"/>
      <c r="V32" s="9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3"/>
      <c r="AJ32" s="3"/>
    </row>
    <row r="33" spans="1:36" ht="15" customHeight="1">
      <c r="A33" s="3"/>
      <c r="B33" s="4" t="s">
        <v>22</v>
      </c>
      <c r="C33" s="4" t="str">
        <f>B33</f>
        <v>(4142) ADVERTISING/CLASSIFIED</v>
      </c>
      <c r="D33" s="5">
        <v>20664.599999999999</v>
      </c>
      <c r="E33" s="5">
        <v>20322.799999999999</v>
      </c>
      <c r="F33" s="5">
        <v>20871.200000000001</v>
      </c>
      <c r="G33" s="14">
        <f>SUM(W33:AA33)</f>
        <v>7821.9999999999991</v>
      </c>
      <c r="H33" s="17">
        <v>17000</v>
      </c>
      <c r="I33" s="5">
        <v>20000</v>
      </c>
      <c r="J33" s="86">
        <v>20000</v>
      </c>
      <c r="K33" s="91">
        <v>1666.6666666666699</v>
      </c>
      <c r="L33" s="4">
        <v>1666.6666666666699</v>
      </c>
      <c r="M33" s="96">
        <v>1666.6666666666699</v>
      </c>
      <c r="N33" s="4">
        <v>1666.6666666666699</v>
      </c>
      <c r="O33" s="96">
        <v>1666.6666666666699</v>
      </c>
      <c r="P33" s="91">
        <v>1666.6666666666699</v>
      </c>
      <c r="Q33" s="91">
        <v>1666.6666666666699</v>
      </c>
      <c r="R33" s="91">
        <v>1666.6666666666699</v>
      </c>
      <c r="S33" s="91">
        <v>1666.6666666666699</v>
      </c>
      <c r="T33" s="91">
        <v>1666.6666666666699</v>
      </c>
      <c r="U33" s="91">
        <v>1666.6666666666699</v>
      </c>
      <c r="V33" s="91">
        <v>1666.6666666666699</v>
      </c>
      <c r="W33" s="20">
        <v>2603.1999999999998</v>
      </c>
      <c r="X33" s="20">
        <v>1429.2</v>
      </c>
      <c r="Y33" s="20">
        <v>2504.8000000000002</v>
      </c>
      <c r="Z33" s="20">
        <v>370.39999999999998</v>
      </c>
      <c r="AA33" s="20">
        <v>914.39999999999998</v>
      </c>
      <c r="AB33" s="20">
        <v>2365.5999999999999</v>
      </c>
      <c r="AC33" s="20">
        <v>3375.1999999999998</v>
      </c>
      <c r="AD33" s="20">
        <v>900</v>
      </c>
      <c r="AE33" s="20">
        <v>1728</v>
      </c>
      <c r="AF33" s="20">
        <v>1035.2</v>
      </c>
      <c r="AG33" s="20">
        <v>2108.8000000000002</v>
      </c>
      <c r="AH33" s="20">
        <v>988</v>
      </c>
      <c r="AI33" s="3"/>
      <c r="AJ33" s="3"/>
    </row>
    <row r="34" spans="1:36" ht="15" customHeight="1">
      <c r="A34" s="3"/>
      <c r="B34" s="4" t="s">
        <v>23</v>
      </c>
      <c r="C34" s="4" t="str">
        <f>B34</f>
        <v>(4200) REGISTRATION FEES</v>
      </c>
      <c r="D34" s="5"/>
      <c r="E34" s="5"/>
      <c r="F34" s="5"/>
      <c r="G34" s="14">
        <f>SUM(W34:AA34)</f>
        <v>0</v>
      </c>
      <c r="H34" s="17"/>
      <c r="I34" s="5"/>
      <c r="J34" s="86"/>
      <c r="K34" s="91"/>
      <c r="L34" s="4"/>
      <c r="M34" s="96"/>
      <c r="N34" s="4"/>
      <c r="O34" s="96"/>
      <c r="P34" s="91"/>
      <c r="Q34" s="91"/>
      <c r="R34" s="91"/>
      <c r="S34" s="91"/>
      <c r="T34" s="91"/>
      <c r="U34" s="91"/>
      <c r="V34" s="91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3"/>
      <c r="AJ34" s="3"/>
    </row>
    <row r="35" spans="2:34" ht="15" customHeight="1">
      <c r="B35" s="4" t="s">
        <v>24</v>
      </c>
      <c r="C35" s="4" t="str">
        <f>B35</f>
        <v>(4210) EXHIBIT SPACE RENTALS</v>
      </c>
      <c r="D35" s="5"/>
      <c r="E35" s="5"/>
      <c r="F35" s="5"/>
      <c r="G35" s="14">
        <f>SUM(W35:AA35)</f>
        <v>0</v>
      </c>
      <c r="H35" s="17"/>
      <c r="I35" s="5"/>
      <c r="J35" s="86"/>
      <c r="K35" s="91"/>
      <c r="L35" s="4"/>
      <c r="M35" s="96"/>
      <c r="N35" s="4"/>
      <c r="O35" s="96"/>
      <c r="P35" s="91"/>
      <c r="Q35" s="91"/>
      <c r="R35" s="91"/>
      <c r="S35" s="91"/>
      <c r="T35" s="91"/>
      <c r="U35" s="91"/>
      <c r="V35" s="91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6" ht="15" customHeight="1">
      <c r="A36" s="3"/>
      <c r="B36" s="4" t="s">
        <v>25</v>
      </c>
      <c r="C36" s="4" t="str">
        <f>B36</f>
        <v>(4220) MEAL FUNCTIONS</v>
      </c>
      <c r="D36" s="5"/>
      <c r="E36" s="5"/>
      <c r="F36" s="5"/>
      <c r="G36" s="14">
        <f>SUM(W36:AA36)</f>
        <v>0</v>
      </c>
      <c r="H36" s="17"/>
      <c r="I36" s="5"/>
      <c r="J36" s="86"/>
      <c r="K36" s="91"/>
      <c r="L36" s="4"/>
      <c r="M36" s="96"/>
      <c r="N36" s="4"/>
      <c r="O36" s="96"/>
      <c r="P36" s="91"/>
      <c r="Q36" s="91"/>
      <c r="R36" s="91"/>
      <c r="S36" s="91"/>
      <c r="T36" s="91"/>
      <c r="U36" s="91"/>
      <c r="V36" s="91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3"/>
      <c r="AJ36" s="3"/>
    </row>
    <row r="37" spans="1:36" ht="14.25" customHeight="1">
      <c r="A37" s="3"/>
      <c r="B37" s="4" t="s">
        <v>26</v>
      </c>
      <c r="C37" s="4" t="str">
        <f>B37</f>
        <v>(4300) GRANTS/CONTRACTS/AWARDS</v>
      </c>
      <c r="D37" s="5"/>
      <c r="E37" s="5"/>
      <c r="F37" s="5"/>
      <c r="G37" s="14">
        <f>SUM(W37:AA37)</f>
        <v>0</v>
      </c>
      <c r="H37" s="17"/>
      <c r="I37" s="5"/>
      <c r="J37" s="86"/>
      <c r="K37" s="91"/>
      <c r="L37" s="4"/>
      <c r="M37" s="96"/>
      <c r="N37" s="4"/>
      <c r="O37" s="96"/>
      <c r="P37" s="91"/>
      <c r="Q37" s="91"/>
      <c r="R37" s="91"/>
      <c r="S37" s="91"/>
      <c r="T37" s="91"/>
      <c r="U37" s="91"/>
      <c r="V37" s="91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3"/>
      <c r="AJ37" s="3"/>
    </row>
    <row r="38" spans="2:34" ht="14.25" customHeight="1">
      <c r="B38" s="4" t="s">
        <v>27</v>
      </c>
      <c r="C38" s="4" t="str">
        <f>B38</f>
        <v>(4301) GRANTS AWARDS - TEMPORARILY RESTRICTED</v>
      </c>
      <c r="D38" s="5"/>
      <c r="E38" s="5"/>
      <c r="F38" s="5"/>
      <c r="G38" s="14">
        <f>SUM(W38:AA38)</f>
        <v>0</v>
      </c>
      <c r="H38" s="17"/>
      <c r="I38" s="5"/>
      <c r="J38" s="86"/>
      <c r="K38" s="91"/>
      <c r="L38" s="4"/>
      <c r="M38" s="96"/>
      <c r="N38" s="4"/>
      <c r="O38" s="96"/>
      <c r="P38" s="91"/>
      <c r="Q38" s="91"/>
      <c r="R38" s="91"/>
      <c r="S38" s="91"/>
      <c r="T38" s="91"/>
      <c r="U38" s="91"/>
      <c r="V38" s="91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2:34" ht="14.25" customHeight="1">
      <c r="B39" s="4" t="s">
        <v>28</v>
      </c>
      <c r="C39" s="4" t="str">
        <f>B39</f>
        <v>(4400) DONATIONS/HONORARIA</v>
      </c>
      <c r="D39" s="5"/>
      <c r="E39" s="5"/>
      <c r="F39" s="5"/>
      <c r="G39" s="14">
        <f>SUM(W39:AA39)</f>
        <v>0</v>
      </c>
      <c r="H39" s="17"/>
      <c r="I39" s="5"/>
      <c r="J39" s="86"/>
      <c r="K39" s="91"/>
      <c r="L39" s="4"/>
      <c r="M39" s="96"/>
      <c r="N39" s="4"/>
      <c r="O39" s="96"/>
      <c r="P39" s="91"/>
      <c r="Q39" s="91"/>
      <c r="R39" s="91"/>
      <c r="S39" s="91"/>
      <c r="T39" s="91"/>
      <c r="U39" s="91"/>
      <c r="V39" s="91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6" ht="14.25" customHeight="1">
      <c r="A40" s="3"/>
      <c r="B40" s="4" t="s">
        <v>29</v>
      </c>
      <c r="C40" s="4" t="str">
        <f>B40</f>
        <v>(4420) INT/DIV</v>
      </c>
      <c r="D40" s="5"/>
      <c r="E40" s="5"/>
      <c r="F40" s="5"/>
      <c r="G40" s="14">
        <f>SUM(W40:AA40)</f>
        <v>0</v>
      </c>
      <c r="H40" s="17"/>
      <c r="I40" s="5"/>
      <c r="J40" s="86"/>
      <c r="K40" s="91"/>
      <c r="L40" s="4"/>
      <c r="M40" s="96"/>
      <c r="N40" s="4"/>
      <c r="O40" s="96"/>
      <c r="P40" s="91"/>
      <c r="Q40" s="91"/>
      <c r="R40" s="91"/>
      <c r="S40" s="91"/>
      <c r="T40" s="91"/>
      <c r="U40" s="91"/>
      <c r="V40" s="91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3"/>
      <c r="AJ40" s="3"/>
    </row>
    <row r="41" spans="1:36" ht="14.25" customHeight="1">
      <c r="A41" s="3"/>
      <c r="B41" s="4" t="s">
        <v>30</v>
      </c>
      <c r="C41" s="4" t="str">
        <f>B41</f>
        <v>(4421) ROYALTIES</v>
      </c>
      <c r="D41" s="5"/>
      <c r="E41" s="5"/>
      <c r="F41" s="5"/>
      <c r="G41" s="14">
        <f>SUM(W41:AA41)</f>
        <v>0</v>
      </c>
      <c r="H41" s="17"/>
      <c r="I41" s="5"/>
      <c r="J41" s="86"/>
      <c r="K41" s="91"/>
      <c r="L41" s="4"/>
      <c r="M41" s="96"/>
      <c r="N41" s="4"/>
      <c r="O41" s="96"/>
      <c r="P41" s="91"/>
      <c r="Q41" s="91"/>
      <c r="R41" s="91"/>
      <c r="S41" s="91"/>
      <c r="T41" s="91"/>
      <c r="U41" s="91"/>
      <c r="V41" s="91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3"/>
      <c r="AJ41" s="3"/>
    </row>
    <row r="42" spans="1:36" ht="13.5" hidden="1">
      <c r="A42" s="3"/>
      <c r="B42" s="4" t="s">
        <v>31</v>
      </c>
      <c r="C42" s="4" t="str">
        <f>B42</f>
        <v>(4422) ENDOWMENT GAIN/LOSS-REALIZED</v>
      </c>
      <c r="D42" s="5"/>
      <c r="E42" s="5"/>
      <c r="F42" s="5"/>
      <c r="G42" s="14">
        <f>SUM(W42:AA42)</f>
        <v>0</v>
      </c>
      <c r="H42" s="17"/>
      <c r="I42" s="5"/>
      <c r="J42" s="86"/>
      <c r="K42" s="91"/>
      <c r="L42" s="4"/>
      <c r="M42" s="96"/>
      <c r="N42" s="4"/>
      <c r="O42" s="96"/>
      <c r="P42" s="91"/>
      <c r="Q42" s="91"/>
      <c r="R42" s="91"/>
      <c r="S42" s="91"/>
      <c r="T42" s="91"/>
      <c r="U42" s="91"/>
      <c r="V42" s="91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3"/>
      <c r="AJ42" s="3"/>
    </row>
    <row r="43" spans="1:36" ht="13.5" hidden="1">
      <c r="A43" s="3"/>
      <c r="B43" s="4" t="s">
        <v>32</v>
      </c>
      <c r="C43" s="4" t="str">
        <f>B43</f>
        <v>(4423) ENDWMNT GAIN/LOSS-UNREALIZED</v>
      </c>
      <c r="D43" s="5"/>
      <c r="E43" s="5"/>
      <c r="F43" s="5"/>
      <c r="G43" s="14">
        <f>SUM(W43:AA43)</f>
        <v>0</v>
      </c>
      <c r="H43" s="17"/>
      <c r="I43" s="5"/>
      <c r="J43" s="86"/>
      <c r="K43" s="91"/>
      <c r="L43" s="4"/>
      <c r="M43" s="96"/>
      <c r="N43" s="4"/>
      <c r="O43" s="96"/>
      <c r="P43" s="91"/>
      <c r="Q43" s="91"/>
      <c r="R43" s="91"/>
      <c r="S43" s="91"/>
      <c r="T43" s="91"/>
      <c r="U43" s="91"/>
      <c r="V43" s="91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3"/>
      <c r="AJ43" s="3"/>
    </row>
    <row r="44" spans="1:36" ht="14.25" customHeight="1">
      <c r="A44" s="54"/>
      <c r="B44" s="4" t="s">
        <v>33</v>
      </c>
      <c r="C44" s="4" t="str">
        <f>B44</f>
        <v>(4429) OVRHD-EXMPT REVENUE/DIVISIONS</v>
      </c>
      <c r="D44" s="5"/>
      <c r="E44" s="5"/>
      <c r="F44" s="5"/>
      <c r="G44" s="14">
        <f>SUM(W44:AA44)</f>
        <v>0</v>
      </c>
      <c r="H44" s="17"/>
      <c r="I44" s="5"/>
      <c r="J44" s="86"/>
      <c r="K44" s="91"/>
      <c r="L44" s="4"/>
      <c r="M44" s="96"/>
      <c r="N44" s="4"/>
      <c r="O44" s="96"/>
      <c r="P44" s="91"/>
      <c r="Q44" s="91"/>
      <c r="R44" s="91"/>
      <c r="S44" s="91"/>
      <c r="T44" s="91"/>
      <c r="U44" s="91"/>
      <c r="V44" s="91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62"/>
      <c r="AJ44" s="62"/>
    </row>
    <row r="45" spans="1:36" ht="14.25" customHeight="1">
      <c r="A45" s="3"/>
      <c r="B45" s="4" t="s">
        <v>34</v>
      </c>
      <c r="C45" s="4" t="str">
        <f>B45</f>
        <v>(4430) MISCELLANEOUS FEES</v>
      </c>
      <c r="D45" s="5"/>
      <c r="E45" s="5"/>
      <c r="F45" s="5"/>
      <c r="G45" s="14">
        <f>SUM(W45:AA45)</f>
        <v>0</v>
      </c>
      <c r="H45" s="17"/>
      <c r="I45" s="5"/>
      <c r="J45" s="86"/>
      <c r="K45" s="91"/>
      <c r="L45" s="4"/>
      <c r="M45" s="96"/>
      <c r="N45" s="4"/>
      <c r="O45" s="96"/>
      <c r="P45" s="91"/>
      <c r="Q45" s="91"/>
      <c r="R45" s="91"/>
      <c r="S45" s="91"/>
      <c r="T45" s="91"/>
      <c r="U45" s="91"/>
      <c r="V45" s="91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3"/>
      <c r="AJ45" s="3"/>
    </row>
    <row r="46" spans="2:34" ht="14.25" customHeight="1">
      <c r="B46" s="4" t="s">
        <v>35</v>
      </c>
      <c r="C46" s="4" t="str">
        <f>B46</f>
        <v>(4490) MISCELLANEOUS REVENUE</v>
      </c>
      <c r="D46" s="5"/>
      <c r="E46" s="5"/>
      <c r="F46" s="5"/>
      <c r="G46" s="14">
        <f>SUM(W46:AA46)</f>
        <v>0</v>
      </c>
      <c r="H46" s="17"/>
      <c r="I46" s="5"/>
      <c r="J46" s="86"/>
      <c r="K46" s="91"/>
      <c r="L46" s="4"/>
      <c r="M46" s="96"/>
      <c r="N46" s="4"/>
      <c r="O46" s="96"/>
      <c r="P46" s="91"/>
      <c r="Q46" s="91"/>
      <c r="R46" s="91"/>
      <c r="S46" s="91"/>
      <c r="T46" s="91"/>
      <c r="U46" s="91"/>
      <c r="V46" s="91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6" ht="14.25" customHeight="1">
      <c r="A47" s="3"/>
      <c r="B47" s="7"/>
      <c r="C47" s="7" t="s">
        <v>173</v>
      </c>
      <c r="D47" s="22">
        <f>SUM(D10:D46)</f>
        <v>20664.599999999999</v>
      </c>
      <c r="E47" s="22">
        <f>SUM(E10:E46)</f>
        <v>20322.799999999999</v>
      </c>
      <c r="F47" s="22">
        <f>SUM(F10:F46)</f>
        <v>20871.200000000001</v>
      </c>
      <c r="G47" s="23">
        <f>SUM(G10:G46)</f>
        <v>7821.9999999999991</v>
      </c>
      <c r="H47" s="24">
        <f>SUM(H10:H46)</f>
        <v>17000</v>
      </c>
      <c r="I47" s="25">
        <f>SUM(I10:I46)</f>
        <v>20000</v>
      </c>
      <c r="J47" s="26">
        <f>SUM(J10:J46)</f>
        <v>20000</v>
      </c>
      <c r="K47" s="27">
        <f>SUM(K10:K46)</f>
        <v>1666.6666666666699</v>
      </c>
      <c r="L47" s="27">
        <f>SUM(L10:L46)</f>
        <v>1666.6666666666699</v>
      </c>
      <c r="M47" s="27">
        <f>SUM(M10:M46)</f>
        <v>1666.6666666666699</v>
      </c>
      <c r="N47" s="27">
        <f>SUM(N10:N46)</f>
        <v>1666.6666666666699</v>
      </c>
      <c r="O47" s="27">
        <f>SUM(O10:O46)</f>
        <v>1666.6666666666699</v>
      </c>
      <c r="P47" s="27">
        <f>SUM(P10:P46)</f>
        <v>1666.6666666666699</v>
      </c>
      <c r="Q47" s="27">
        <f>SUM(Q10:Q46)</f>
        <v>1666.6666666666699</v>
      </c>
      <c r="R47" s="27">
        <f>SUM(R10:R46)</f>
        <v>1666.6666666666699</v>
      </c>
      <c r="S47" s="27">
        <f>SUM(S10:S46)</f>
        <v>1666.6666666666699</v>
      </c>
      <c r="T47" s="22">
        <f>SUM(T10:T46)</f>
        <v>1666.6666666666699</v>
      </c>
      <c r="U47" s="25">
        <f>SUM(U10:U46)</f>
        <v>1666.6666666666699</v>
      </c>
      <c r="V47" s="27">
        <f>SUM(V10:V46)</f>
        <v>1666.6666666666699</v>
      </c>
      <c r="AI47" s="3"/>
      <c r="AJ47" s="3"/>
    </row>
    <row r="48" spans="1:36" ht="14.25" customHeight="1">
      <c r="A48" s="54"/>
      <c r="B48" s="4"/>
      <c r="C48" s="4" t="s">
        <v>174</v>
      </c>
      <c r="D48" s="5"/>
      <c r="E48" s="5"/>
      <c r="F48" s="5"/>
      <c r="G48" s="28"/>
      <c r="H48" s="14"/>
      <c r="I48" s="5"/>
      <c r="J48" s="16"/>
      <c r="K48" s="18"/>
      <c r="L48" s="18"/>
      <c r="M48" s="18"/>
      <c r="N48" s="18"/>
      <c r="O48" s="18"/>
      <c r="P48" s="18"/>
      <c r="Q48" s="18"/>
      <c r="R48" s="18"/>
      <c r="S48" s="18"/>
      <c r="T48" s="5"/>
      <c r="U48" s="19"/>
      <c r="V48" s="18"/>
      <c r="AI48" s="62"/>
      <c r="AJ48" s="62"/>
    </row>
    <row r="49" spans="1:36" ht="14.25" customHeight="1">
      <c r="A49" s="3"/>
      <c r="B49" s="3" t="s">
        <v>36</v>
      </c>
      <c r="C49" s="4" t="str">
        <f>B49</f>
        <v>(5000) SALARIES &amp; WAGES</v>
      </c>
      <c r="D49" s="5"/>
      <c r="E49" s="5"/>
      <c r="F49" s="5"/>
      <c r="G49" s="14">
        <f>SUM(W49:AA49)</f>
        <v>0</v>
      </c>
      <c r="H49" s="17"/>
      <c r="I49" s="5"/>
      <c r="J49" s="16"/>
      <c r="K49" s="29"/>
      <c r="L49" s="30"/>
      <c r="M49" s="31"/>
      <c r="N49" s="30"/>
      <c r="O49" s="31"/>
      <c r="P49" s="29"/>
      <c r="Q49" s="29"/>
      <c r="R49" s="29"/>
      <c r="S49" s="29"/>
      <c r="T49" s="29"/>
      <c r="U49" s="29"/>
      <c r="V49" s="29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3"/>
      <c r="AJ49" s="3"/>
    </row>
    <row r="50" spans="1:36" ht="14.25" customHeight="1">
      <c r="A50" s="54"/>
      <c r="B50" s="3" t="s">
        <v>37</v>
      </c>
      <c r="C50" s="4" t="str">
        <f>B50</f>
        <v>(5001) WAGES/TEMPORARY EMPLOYEES</v>
      </c>
      <c r="D50" s="5"/>
      <c r="E50" s="5"/>
      <c r="F50" s="5"/>
      <c r="G50" s="14">
        <f>SUM(W50:AA50)</f>
        <v>0</v>
      </c>
      <c r="H50" s="17"/>
      <c r="I50" s="5"/>
      <c r="J50" s="16"/>
      <c r="K50" s="29"/>
      <c r="L50" s="30"/>
      <c r="M50" s="31"/>
      <c r="N50" s="30"/>
      <c r="O50" s="31"/>
      <c r="P50" s="29"/>
      <c r="Q50" s="29"/>
      <c r="R50" s="29"/>
      <c r="S50" s="29"/>
      <c r="T50" s="29"/>
      <c r="U50" s="29"/>
      <c r="V50" s="29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62"/>
      <c r="AJ50" s="62"/>
    </row>
    <row r="51" spans="1:36" ht="13.5" customHeight="1">
      <c r="A51" s="45"/>
      <c r="B51" s="3" t="s">
        <v>38</v>
      </c>
      <c r="C51" s="4" t="str">
        <f>B51</f>
        <v>(5002) OVERTIME WAGES</v>
      </c>
      <c r="D51" s="5"/>
      <c r="E51" s="5"/>
      <c r="F51" s="5"/>
      <c r="G51" s="14">
        <f>SUM(W51:AA51)</f>
        <v>0</v>
      </c>
      <c r="H51" s="17"/>
      <c r="I51" s="5"/>
      <c r="J51" s="16"/>
      <c r="K51" s="29"/>
      <c r="L51" s="30"/>
      <c r="M51" s="31"/>
      <c r="N51" s="30"/>
      <c r="O51" s="31"/>
      <c r="P51" s="29"/>
      <c r="Q51" s="29"/>
      <c r="R51" s="29"/>
      <c r="S51" s="29"/>
      <c r="T51" s="29"/>
      <c r="U51" s="29"/>
      <c r="V51" s="29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45"/>
      <c r="AJ51" s="45"/>
    </row>
    <row r="52" spans="2:34" ht="13.5" customHeight="1">
      <c r="B52" s="3" t="s">
        <v>39</v>
      </c>
      <c r="C52" s="4" t="str">
        <f>B52</f>
        <v>(5005) ATTRITION FACTOR</v>
      </c>
      <c r="D52" s="5"/>
      <c r="E52" s="5"/>
      <c r="F52" s="5"/>
      <c r="G52" s="14">
        <f>SUM(W52:AA52)</f>
        <v>0</v>
      </c>
      <c r="H52" s="17"/>
      <c r="I52" s="5">
        <v>0</v>
      </c>
      <c r="J52" s="16">
        <v>0</v>
      </c>
      <c r="K52" s="29">
        <v>0</v>
      </c>
      <c r="L52" s="30">
        <v>0</v>
      </c>
      <c r="M52" s="31">
        <v>0</v>
      </c>
      <c r="N52" s="30">
        <v>0</v>
      </c>
      <c r="O52" s="31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2:34" ht="13.5" hidden="1">
      <c r="B53" s="3" t="s">
        <v>40</v>
      </c>
      <c r="C53" s="4" t="str">
        <f>B53</f>
        <v>(5009) ACCRUED VACATION WAGES</v>
      </c>
      <c r="D53" s="5"/>
      <c r="E53" s="5"/>
      <c r="F53" s="5"/>
      <c r="G53" s="14">
        <f>SUM(W53:AA53)</f>
        <v>0</v>
      </c>
      <c r="H53" s="17"/>
      <c r="I53" s="5"/>
      <c r="J53" s="16"/>
      <c r="K53" s="18"/>
      <c r="L53" s="5"/>
      <c r="M53" s="19"/>
      <c r="N53" s="5"/>
      <c r="O53" s="19"/>
      <c r="P53" s="18"/>
      <c r="Q53" s="18"/>
      <c r="R53" s="18"/>
      <c r="S53" s="18"/>
      <c r="T53" s="18"/>
      <c r="U53" s="18"/>
      <c r="V53" s="1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2:34" ht="13.5" customHeight="1">
      <c r="B54" s="3" t="s">
        <v>41</v>
      </c>
      <c r="C54" s="4" t="str">
        <f>B54</f>
        <v>(5010) EMPLOYEE BENEFITS</v>
      </c>
      <c r="D54" s="5"/>
      <c r="E54" s="5"/>
      <c r="F54" s="5"/>
      <c r="G54" s="14">
        <f>SUM(W54:AA54)</f>
        <v>0</v>
      </c>
      <c r="H54" s="17"/>
      <c r="I54" s="5">
        <v>0</v>
      </c>
      <c r="J54" s="16">
        <v>0</v>
      </c>
      <c r="K54" s="29">
        <v>0</v>
      </c>
      <c r="L54" s="30">
        <v>0</v>
      </c>
      <c r="M54" s="31">
        <v>0</v>
      </c>
      <c r="N54" s="30">
        <v>0</v>
      </c>
      <c r="O54" s="31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2:34" ht="13.5" customHeight="1">
      <c r="B55" s="3" t="s">
        <v>42</v>
      </c>
      <c r="C55" s="4" t="str">
        <f>B55</f>
        <v>(5011) LIFE INSURANCE</v>
      </c>
      <c r="D55" s="5"/>
      <c r="E55" s="5"/>
      <c r="F55" s="5"/>
      <c r="G55" s="14">
        <f>SUM(W55:AA55)</f>
        <v>0</v>
      </c>
      <c r="H55" s="17"/>
      <c r="I55" s="5"/>
      <c r="J55" s="16"/>
      <c r="K55" s="29"/>
      <c r="L55" s="30"/>
      <c r="M55" s="31"/>
      <c r="N55" s="30"/>
      <c r="O55" s="31"/>
      <c r="P55" s="29"/>
      <c r="Q55" s="29"/>
      <c r="R55" s="29"/>
      <c r="S55" s="29"/>
      <c r="T55" s="29"/>
      <c r="U55" s="29"/>
      <c r="V55" s="29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2:34" ht="13.5" customHeight="1">
      <c r="B56" s="3" t="s">
        <v>43</v>
      </c>
      <c r="C56" s="4" t="str">
        <f>B56</f>
        <v>(5012) DISABILITY INSURANCE</v>
      </c>
      <c r="D56" s="5"/>
      <c r="E56" s="5"/>
      <c r="F56" s="5"/>
      <c r="G56" s="14">
        <f>SUM(W56:AA56)</f>
        <v>0</v>
      </c>
      <c r="H56" s="17"/>
      <c r="I56" s="5"/>
      <c r="J56" s="16"/>
      <c r="K56" s="29"/>
      <c r="L56" s="30"/>
      <c r="M56" s="31"/>
      <c r="N56" s="30"/>
      <c r="O56" s="31"/>
      <c r="P56" s="29"/>
      <c r="Q56" s="29"/>
      <c r="R56" s="29"/>
      <c r="S56" s="29"/>
      <c r="T56" s="29"/>
      <c r="U56" s="29"/>
      <c r="V56" s="29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2:34" ht="13.5" customHeight="1">
      <c r="B57" s="3" t="s">
        <v>44</v>
      </c>
      <c r="C57" s="4" t="str">
        <f>B57</f>
        <v>(5013) WORKERS COMP INSURANCE</v>
      </c>
      <c r="D57" s="5"/>
      <c r="E57" s="5"/>
      <c r="F57" s="5"/>
      <c r="G57" s="14">
        <f>SUM(W57:AA57)</f>
        <v>0</v>
      </c>
      <c r="H57" s="17"/>
      <c r="I57" s="5"/>
      <c r="J57" s="16"/>
      <c r="K57" s="29"/>
      <c r="L57" s="30"/>
      <c r="M57" s="31"/>
      <c r="N57" s="30"/>
      <c r="O57" s="31"/>
      <c r="P57" s="29"/>
      <c r="Q57" s="29"/>
      <c r="R57" s="29"/>
      <c r="S57" s="29"/>
      <c r="T57" s="29"/>
      <c r="U57" s="29"/>
      <c r="V57" s="29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2:34" ht="13.5" customHeight="1">
      <c r="B58" s="3" t="s">
        <v>45</v>
      </c>
      <c r="C58" s="4" t="str">
        <f>B58</f>
        <v>(5014) ANNUITY/EMPLOYER CONTRIBUTION</v>
      </c>
      <c r="D58" s="5"/>
      <c r="E58" s="5"/>
      <c r="F58" s="5"/>
      <c r="G58" s="14">
        <f>SUM(W58:AA58)</f>
        <v>0</v>
      </c>
      <c r="H58" s="17"/>
      <c r="I58" s="5"/>
      <c r="J58" s="16"/>
      <c r="K58" s="29"/>
      <c r="L58" s="30"/>
      <c r="M58" s="31"/>
      <c r="N58" s="30"/>
      <c r="O58" s="31"/>
      <c r="P58" s="29"/>
      <c r="Q58" s="29"/>
      <c r="R58" s="29"/>
      <c r="S58" s="29"/>
      <c r="T58" s="29"/>
      <c r="U58" s="29"/>
      <c r="V58" s="29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2:34" ht="13.5" customHeight="1">
      <c r="B59" s="3" t="s">
        <v>46</v>
      </c>
      <c r="C59" s="4" t="str">
        <f>B59</f>
        <v>(5015) TUITION REIMBURSEMENT</v>
      </c>
      <c r="D59" s="5"/>
      <c r="E59" s="5"/>
      <c r="F59" s="5"/>
      <c r="G59" s="14">
        <f>SUM(W59:AA59)</f>
        <v>0</v>
      </c>
      <c r="H59" s="17"/>
      <c r="I59" s="5"/>
      <c r="J59" s="86"/>
      <c r="K59" s="91"/>
      <c r="L59" s="4"/>
      <c r="M59" s="96"/>
      <c r="N59" s="4"/>
      <c r="O59" s="96"/>
      <c r="P59" s="91"/>
      <c r="Q59" s="91"/>
      <c r="R59" s="91"/>
      <c r="S59" s="91"/>
      <c r="T59" s="91"/>
      <c r="U59" s="91"/>
      <c r="V59" s="91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2:34" ht="13.5" customHeight="1">
      <c r="B60" s="3" t="s">
        <v>47</v>
      </c>
      <c r="C60" s="4" t="str">
        <f>B60</f>
        <v>(5016) PROFESSIONAL MEMBERSHIPS</v>
      </c>
      <c r="D60" s="5"/>
      <c r="E60" s="5"/>
      <c r="F60" s="5"/>
      <c r="G60" s="14">
        <f>SUM(W60:AA60)</f>
        <v>0</v>
      </c>
      <c r="H60" s="17"/>
      <c r="I60" s="5"/>
      <c r="J60" s="86"/>
      <c r="K60" s="91"/>
      <c r="L60" s="4"/>
      <c r="M60" s="96"/>
      <c r="N60" s="4"/>
      <c r="O60" s="96"/>
      <c r="P60" s="91"/>
      <c r="Q60" s="91"/>
      <c r="R60" s="91"/>
      <c r="S60" s="91"/>
      <c r="T60" s="91"/>
      <c r="U60" s="91"/>
      <c r="V60" s="91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2:34" ht="13.5" customHeight="1">
      <c r="B61" s="3" t="s">
        <v>48</v>
      </c>
      <c r="C61" s="4" t="str">
        <f>B61</f>
        <v>(5019) HEALTH INSURANCE</v>
      </c>
      <c r="D61" s="5"/>
      <c r="E61" s="5"/>
      <c r="F61" s="5"/>
      <c r="G61" s="14">
        <f>SUM(W61:AA61)</f>
        <v>0</v>
      </c>
      <c r="H61" s="17"/>
      <c r="I61" s="5"/>
      <c r="J61" s="16"/>
      <c r="K61" s="29"/>
      <c r="L61" s="30"/>
      <c r="M61" s="31"/>
      <c r="N61" s="30"/>
      <c r="O61" s="31"/>
      <c r="P61" s="29"/>
      <c r="Q61" s="29"/>
      <c r="R61" s="29"/>
      <c r="S61" s="29"/>
      <c r="T61" s="29"/>
      <c r="U61" s="29"/>
      <c r="V61" s="29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2:34" ht="13.5" customHeight="1">
      <c r="B62" s="3" t="s">
        <v>49</v>
      </c>
      <c r="C62" s="4" t="str">
        <f>B62</f>
        <v>(5020) FICA/EMPLOYER CONTRIBUTION</v>
      </c>
      <c r="D62" s="5"/>
      <c r="E62" s="5"/>
      <c r="F62" s="5"/>
      <c r="G62" s="14">
        <f>SUM(W62:AA62)</f>
        <v>0</v>
      </c>
      <c r="H62" s="17"/>
      <c r="I62" s="5"/>
      <c r="J62" s="16"/>
      <c r="K62" s="29"/>
      <c r="L62" s="30"/>
      <c r="M62" s="31"/>
      <c r="N62" s="30"/>
      <c r="O62" s="31"/>
      <c r="P62" s="29"/>
      <c r="Q62" s="29"/>
      <c r="R62" s="29"/>
      <c r="S62" s="29"/>
      <c r="T62" s="29"/>
      <c r="U62" s="29"/>
      <c r="V62" s="29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2:34" ht="13.5" customHeight="1">
      <c r="B63" s="3" t="s">
        <v>50</v>
      </c>
      <c r="C63" s="4" t="str">
        <f>B63</f>
        <v>(5021) UNEMPLOYMENT COMPENSATION TAX</v>
      </c>
      <c r="D63" s="5"/>
      <c r="E63" s="5"/>
      <c r="F63" s="5"/>
      <c r="G63" s="14">
        <f>SUM(W63:AA63)</f>
        <v>0</v>
      </c>
      <c r="H63" s="17"/>
      <c r="I63" s="5"/>
      <c r="J63" s="16"/>
      <c r="K63" s="29"/>
      <c r="L63" s="30"/>
      <c r="M63" s="31"/>
      <c r="N63" s="30"/>
      <c r="O63" s="31"/>
      <c r="P63" s="29"/>
      <c r="Q63" s="29"/>
      <c r="R63" s="29"/>
      <c r="S63" s="29"/>
      <c r="T63" s="29"/>
      <c r="U63" s="29"/>
      <c r="V63" s="29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2:34" ht="13.5" customHeight="1">
      <c r="B64" s="3" t="s">
        <v>51</v>
      </c>
      <c r="C64" s="4" t="str">
        <f>B64</f>
        <v>(5032) RELOCATION EXPENSE</v>
      </c>
      <c r="D64" s="5"/>
      <c r="E64" s="5"/>
      <c r="F64" s="5"/>
      <c r="G64" s="14">
        <f>SUM(W64:AA64)</f>
        <v>0</v>
      </c>
      <c r="H64" s="17"/>
      <c r="I64" s="5"/>
      <c r="J64" s="86"/>
      <c r="K64" s="91"/>
      <c r="L64" s="4"/>
      <c r="M64" s="96"/>
      <c r="N64" s="4"/>
      <c r="O64" s="96"/>
      <c r="P64" s="91"/>
      <c r="Q64" s="91"/>
      <c r="R64" s="91"/>
      <c r="S64" s="91"/>
      <c r="T64" s="91"/>
      <c r="U64" s="91"/>
      <c r="V64" s="91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2:34" ht="13.5" hidden="1">
      <c r="B65" s="3" t="s">
        <v>52</v>
      </c>
      <c r="C65" s="4" t="str">
        <f>B65</f>
        <v>(5040) POST RETIREMENT BENEFITS</v>
      </c>
      <c r="D65" s="5"/>
      <c r="E65" s="5"/>
      <c r="F65" s="5"/>
      <c r="G65" s="14">
        <f>SUM(W65:AA65)</f>
        <v>0</v>
      </c>
      <c r="H65" s="17"/>
      <c r="I65" s="5"/>
      <c r="J65" s="86"/>
      <c r="K65" s="91"/>
      <c r="L65" s="4"/>
      <c r="M65" s="96"/>
      <c r="N65" s="4"/>
      <c r="O65" s="96"/>
      <c r="P65" s="91"/>
      <c r="Q65" s="91"/>
      <c r="R65" s="91"/>
      <c r="S65" s="91"/>
      <c r="T65" s="91"/>
      <c r="U65" s="91"/>
      <c r="V65" s="91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2:34" ht="13.5" hidden="1">
      <c r="B66" s="3" t="s">
        <v>53</v>
      </c>
      <c r="C66" s="4" t="str">
        <f>B66</f>
        <v>(5041) BLUE CROSS REFUND</v>
      </c>
      <c r="D66" s="5"/>
      <c r="E66" s="5"/>
      <c r="F66" s="5"/>
      <c r="G66" s="14">
        <f>SUM(W66:AA66)</f>
        <v>0</v>
      </c>
      <c r="H66" s="17"/>
      <c r="I66" s="5"/>
      <c r="J66" s="86"/>
      <c r="K66" s="91"/>
      <c r="L66" s="4"/>
      <c r="M66" s="96"/>
      <c r="N66" s="4"/>
      <c r="O66" s="96"/>
      <c r="P66" s="91"/>
      <c r="Q66" s="91"/>
      <c r="R66" s="91"/>
      <c r="S66" s="91"/>
      <c r="T66" s="91"/>
      <c r="U66" s="91"/>
      <c r="V66" s="91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2:34" ht="13.5" customHeight="1">
      <c r="B67" s="3" t="s">
        <v>54</v>
      </c>
      <c r="C67" s="4" t="str">
        <f>B67</f>
        <v>(5100) TEMPORARY EMPLOYEES/OUTSIDE</v>
      </c>
      <c r="D67" s="5"/>
      <c r="E67" s="5"/>
      <c r="F67" s="5"/>
      <c r="G67" s="14">
        <f>SUM(W67:AA67)</f>
        <v>0</v>
      </c>
      <c r="H67" s="17"/>
      <c r="I67" s="5"/>
      <c r="J67" s="86"/>
      <c r="K67" s="91"/>
      <c r="L67" s="4"/>
      <c r="M67" s="96"/>
      <c r="N67" s="4"/>
      <c r="O67" s="96"/>
      <c r="P67" s="91"/>
      <c r="Q67" s="91"/>
      <c r="R67" s="91"/>
      <c r="S67" s="91"/>
      <c r="T67" s="91"/>
      <c r="U67" s="91"/>
      <c r="V67" s="91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2:34" ht="13.5" customHeight="1">
      <c r="B68" s="3" t="s">
        <v>55</v>
      </c>
      <c r="C68" s="4" t="str">
        <f>B68</f>
        <v>(5110) PROFESSIONAL SERVICES</v>
      </c>
      <c r="D68" s="5"/>
      <c r="E68" s="5"/>
      <c r="F68" s="5"/>
      <c r="G68" s="14">
        <f>SUM(W68:AA68)</f>
        <v>0</v>
      </c>
      <c r="H68" s="17"/>
      <c r="I68" s="5"/>
      <c r="J68" s="86"/>
      <c r="K68" s="91"/>
      <c r="L68" s="4"/>
      <c r="M68" s="96"/>
      <c r="N68" s="4"/>
      <c r="O68" s="96"/>
      <c r="P68" s="91"/>
      <c r="Q68" s="91"/>
      <c r="R68" s="91"/>
      <c r="S68" s="91"/>
      <c r="T68" s="91"/>
      <c r="U68" s="91"/>
      <c r="V68" s="91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2:34" ht="13.5" customHeight="1">
      <c r="B69" s="3" t="s">
        <v>56</v>
      </c>
      <c r="C69" s="4" t="str">
        <f>B69</f>
        <v>(5120) LEGAL FEES</v>
      </c>
      <c r="D69" s="5"/>
      <c r="E69" s="5"/>
      <c r="F69" s="5"/>
      <c r="G69" s="14">
        <f>SUM(W69:AA69)</f>
        <v>0</v>
      </c>
      <c r="H69" s="17"/>
      <c r="I69" s="5"/>
      <c r="J69" s="86"/>
      <c r="K69" s="91"/>
      <c r="L69" s="4"/>
      <c r="M69" s="96"/>
      <c r="N69" s="4"/>
      <c r="O69" s="96"/>
      <c r="P69" s="91"/>
      <c r="Q69" s="91"/>
      <c r="R69" s="91"/>
      <c r="S69" s="91"/>
      <c r="T69" s="91"/>
      <c r="U69" s="91"/>
      <c r="V69" s="91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2:34" ht="13.5" customHeight="1">
      <c r="B70" s="3" t="s">
        <v>57</v>
      </c>
      <c r="C70" s="4" t="str">
        <f>B70</f>
        <v>(5121) AUDIT/TAX FEES</v>
      </c>
      <c r="D70" s="5"/>
      <c r="E70" s="5"/>
      <c r="F70" s="5"/>
      <c r="G70" s="14">
        <f>SUM(W70:AA70)</f>
        <v>0</v>
      </c>
      <c r="H70" s="17"/>
      <c r="I70" s="5"/>
      <c r="J70" s="86"/>
      <c r="K70" s="91"/>
      <c r="L70" s="4"/>
      <c r="M70" s="96"/>
      <c r="N70" s="4"/>
      <c r="O70" s="96"/>
      <c r="P70" s="91"/>
      <c r="Q70" s="91"/>
      <c r="R70" s="91"/>
      <c r="S70" s="91"/>
      <c r="T70" s="91"/>
      <c r="U70" s="91"/>
      <c r="V70" s="91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2:34" ht="13.5" customHeight="1">
      <c r="B71" s="3" t="s">
        <v>58</v>
      </c>
      <c r="C71" s="4" t="str">
        <f>B71</f>
        <v>(5122) BANK S/C</v>
      </c>
      <c r="D71" s="5">
        <v>823.07000000000005</v>
      </c>
      <c r="E71" s="5">
        <v>538.69000000000005</v>
      </c>
      <c r="F71" s="5">
        <v>587.82000000000005</v>
      </c>
      <c r="G71" s="14">
        <f>SUM(W71:AA71)</f>
        <v>222.07000000000002</v>
      </c>
      <c r="H71" s="17">
        <v>485</v>
      </c>
      <c r="I71" s="5">
        <v>570</v>
      </c>
      <c r="J71" s="86">
        <v>570</v>
      </c>
      <c r="K71" s="91">
        <v>47.5</v>
      </c>
      <c r="L71" s="4">
        <v>47.5</v>
      </c>
      <c r="M71" s="96">
        <v>47.5</v>
      </c>
      <c r="N71" s="4">
        <v>47.5</v>
      </c>
      <c r="O71" s="96">
        <v>47.5</v>
      </c>
      <c r="P71" s="91">
        <v>47.5</v>
      </c>
      <c r="Q71" s="91">
        <v>47.5</v>
      </c>
      <c r="R71" s="91">
        <v>47.5</v>
      </c>
      <c r="S71" s="91">
        <v>47.5</v>
      </c>
      <c r="T71" s="91">
        <v>47.5</v>
      </c>
      <c r="U71" s="91">
        <v>47.5</v>
      </c>
      <c r="V71" s="91">
        <v>47.5</v>
      </c>
      <c r="W71" s="20">
        <v>81.030000000000001</v>
      </c>
      <c r="X71" s="20">
        <v>34.740000000000002</v>
      </c>
      <c r="Y71" s="20">
        <v>71.390000000000001</v>
      </c>
      <c r="Z71" s="20">
        <v>10.56</v>
      </c>
      <c r="AA71" s="20">
        <v>24.350000000000001</v>
      </c>
      <c r="AB71" s="20">
        <v>24.350000000000001</v>
      </c>
      <c r="AC71" s="20">
        <v>97.900000000000006</v>
      </c>
      <c r="AD71" s="20">
        <v>23.940000000000001</v>
      </c>
      <c r="AE71" s="20">
        <v>49.25</v>
      </c>
      <c r="AF71" s="20">
        <v>29.5</v>
      </c>
      <c r="AG71" s="20">
        <v>63.520000000000003</v>
      </c>
      <c r="AH71" s="20">
        <v>28.16</v>
      </c>
    </row>
    <row r="72" spans="2:34" ht="13.5" customHeight="1">
      <c r="B72" s="3" t="s">
        <v>59</v>
      </c>
      <c r="C72" s="4" t="str">
        <f>B72</f>
        <v>(5140) EQUIP/FURN REPAIRS</v>
      </c>
      <c r="D72" s="5"/>
      <c r="E72" s="5"/>
      <c r="F72" s="5"/>
      <c r="G72" s="14">
        <f>SUM(W72:AA72)</f>
        <v>0</v>
      </c>
      <c r="H72" s="17"/>
      <c r="I72" s="5"/>
      <c r="J72" s="86"/>
      <c r="K72" s="91"/>
      <c r="L72" s="4"/>
      <c r="M72" s="96"/>
      <c r="N72" s="4"/>
      <c r="O72" s="96"/>
      <c r="P72" s="91"/>
      <c r="Q72" s="91"/>
      <c r="R72" s="91"/>
      <c r="S72" s="91"/>
      <c r="T72" s="91"/>
      <c r="U72" s="91"/>
      <c r="V72" s="91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2:34" ht="13.5" customHeight="1">
      <c r="B73" s="3" t="s">
        <v>60</v>
      </c>
      <c r="C73" s="4" t="str">
        <f>B73</f>
        <v>(5141) MAINTENANCE AGREEMENTS</v>
      </c>
      <c r="D73" s="5"/>
      <c r="E73" s="5"/>
      <c r="F73" s="5"/>
      <c r="G73" s="14">
        <f>SUM(W73:AA73)</f>
        <v>0</v>
      </c>
      <c r="H73" s="17"/>
      <c r="I73" s="5"/>
      <c r="J73" s="86"/>
      <c r="K73" s="91"/>
      <c r="L73" s="4"/>
      <c r="M73" s="96"/>
      <c r="N73" s="4"/>
      <c r="O73" s="96"/>
      <c r="P73" s="91"/>
      <c r="Q73" s="91"/>
      <c r="R73" s="91"/>
      <c r="S73" s="91"/>
      <c r="T73" s="91"/>
      <c r="U73" s="91"/>
      <c r="V73" s="91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2:34" ht="13.5" customHeight="1">
      <c r="B74" s="3" t="s">
        <v>61</v>
      </c>
      <c r="C74" s="4" t="str">
        <f>B74</f>
        <v>(5150) MESSENGER SERVICE</v>
      </c>
      <c r="D74" s="5"/>
      <c r="E74" s="5"/>
      <c r="F74" s="5"/>
      <c r="G74" s="14">
        <f>SUM(W74:AA74)</f>
        <v>0</v>
      </c>
      <c r="H74" s="17"/>
      <c r="I74" s="5"/>
      <c r="J74" s="86"/>
      <c r="K74" s="91"/>
      <c r="L74" s="4"/>
      <c r="M74" s="96"/>
      <c r="N74" s="4"/>
      <c r="O74" s="96"/>
      <c r="P74" s="91"/>
      <c r="Q74" s="91"/>
      <c r="R74" s="91"/>
      <c r="S74" s="91"/>
      <c r="T74" s="91"/>
      <c r="U74" s="91"/>
      <c r="V74" s="91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2:34" ht="13.5" customHeight="1">
      <c r="B75" s="3" t="s">
        <v>62</v>
      </c>
      <c r="C75" s="4" t="str">
        <f>B75</f>
        <v>(5151) DUPLICATION/OUTSIDE</v>
      </c>
      <c r="D75" s="5"/>
      <c r="E75" s="5"/>
      <c r="F75" s="5"/>
      <c r="G75" s="14">
        <f>SUM(W75:AA75)</f>
        <v>0</v>
      </c>
      <c r="H75" s="17"/>
      <c r="I75" s="5"/>
      <c r="J75" s="86"/>
      <c r="K75" s="91"/>
      <c r="L75" s="4"/>
      <c r="M75" s="96"/>
      <c r="N75" s="4"/>
      <c r="O75" s="96"/>
      <c r="P75" s="91"/>
      <c r="Q75" s="91"/>
      <c r="R75" s="91"/>
      <c r="S75" s="91"/>
      <c r="T75" s="91"/>
      <c r="U75" s="91"/>
      <c r="V75" s="91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2:34" ht="13.5" customHeight="1">
      <c r="B76" s="3" t="s">
        <v>63</v>
      </c>
      <c r="C76" s="4" t="str">
        <f>B76</f>
        <v>(5210) TRANSPORTATION</v>
      </c>
      <c r="D76" s="5"/>
      <c r="E76" s="5"/>
      <c r="F76" s="5"/>
      <c r="G76" s="14">
        <f>SUM(W76:AA76)</f>
        <v>0</v>
      </c>
      <c r="H76" s="17"/>
      <c r="I76" s="5"/>
      <c r="J76" s="86"/>
      <c r="K76" s="91"/>
      <c r="L76" s="4"/>
      <c r="M76" s="96"/>
      <c r="N76" s="4"/>
      <c r="O76" s="96"/>
      <c r="P76" s="91"/>
      <c r="Q76" s="91"/>
      <c r="R76" s="91"/>
      <c r="S76" s="91"/>
      <c r="T76" s="91"/>
      <c r="U76" s="91"/>
      <c r="V76" s="91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2:34" ht="13.5" customHeight="1">
      <c r="B77" s="3" t="s">
        <v>64</v>
      </c>
      <c r="C77" s="4" t="str">
        <f>B77</f>
        <v>(5212) LODGING &amp; MEALS</v>
      </c>
      <c r="D77" s="5"/>
      <c r="E77" s="5"/>
      <c r="F77" s="5"/>
      <c r="G77" s="14">
        <f>SUM(W77:AA77)</f>
        <v>0</v>
      </c>
      <c r="H77" s="17"/>
      <c r="I77" s="5"/>
      <c r="J77" s="86"/>
      <c r="K77" s="91"/>
      <c r="L77" s="4"/>
      <c r="M77" s="96"/>
      <c r="N77" s="4"/>
      <c r="O77" s="96"/>
      <c r="P77" s="91"/>
      <c r="Q77" s="91"/>
      <c r="R77" s="91"/>
      <c r="S77" s="91"/>
      <c r="T77" s="91"/>
      <c r="U77" s="91"/>
      <c r="V77" s="91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</row>
    <row r="78" spans="2:34" ht="13.5" customHeight="1">
      <c r="B78" s="3" t="s">
        <v>65</v>
      </c>
      <c r="C78" s="4" t="str">
        <f>B78</f>
        <v>(5214) ENTERTAINMENT</v>
      </c>
      <c r="D78" s="5"/>
      <c r="E78" s="5"/>
      <c r="F78" s="5"/>
      <c r="G78" s="14">
        <f>SUM(W78:AA78)</f>
        <v>0</v>
      </c>
      <c r="H78" s="17"/>
      <c r="I78" s="5"/>
      <c r="J78" s="86"/>
      <c r="K78" s="91"/>
      <c r="L78" s="4"/>
      <c r="M78" s="96"/>
      <c r="N78" s="4"/>
      <c r="O78" s="96"/>
      <c r="P78" s="91"/>
      <c r="Q78" s="91"/>
      <c r="R78" s="91"/>
      <c r="S78" s="91"/>
      <c r="T78" s="91"/>
      <c r="U78" s="91"/>
      <c r="V78" s="91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2:34" ht="13.5" customHeight="1">
      <c r="B79" s="3" t="s">
        <v>66</v>
      </c>
      <c r="C79" s="4" t="str">
        <f>B79</f>
        <v>(5216) BUSINESS MEETINGS</v>
      </c>
      <c r="D79" s="5"/>
      <c r="E79" s="5"/>
      <c r="F79" s="5"/>
      <c r="G79" s="14">
        <f>SUM(W79:AA79)</f>
        <v>0</v>
      </c>
      <c r="H79" s="17"/>
      <c r="I79" s="5"/>
      <c r="J79" s="86"/>
      <c r="K79" s="91"/>
      <c r="L79" s="4"/>
      <c r="M79" s="96"/>
      <c r="N79" s="4"/>
      <c r="O79" s="96"/>
      <c r="P79" s="91"/>
      <c r="Q79" s="91"/>
      <c r="R79" s="91"/>
      <c r="S79" s="91"/>
      <c r="T79" s="91"/>
      <c r="U79" s="91"/>
      <c r="V79" s="91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2:34" ht="13.5" customHeight="1">
      <c r="B80" s="3" t="s">
        <v>67</v>
      </c>
      <c r="C80" s="4" t="str">
        <f>B80</f>
        <v>(5219) UNALLOCATED AMERICAN EXPRESS</v>
      </c>
      <c r="D80" s="5"/>
      <c r="E80" s="5"/>
      <c r="F80" s="5"/>
      <c r="G80" s="14">
        <f>SUM(W80:AA80)</f>
        <v>0</v>
      </c>
      <c r="H80" s="17"/>
      <c r="I80" s="5"/>
      <c r="J80" s="86"/>
      <c r="K80" s="91"/>
      <c r="L80" s="4"/>
      <c r="M80" s="96"/>
      <c r="N80" s="4"/>
      <c r="O80" s="96"/>
      <c r="P80" s="91"/>
      <c r="Q80" s="91"/>
      <c r="R80" s="91"/>
      <c r="S80" s="91"/>
      <c r="T80" s="91"/>
      <c r="U80" s="91"/>
      <c r="V80" s="91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2:34" ht="13.5" customHeight="1">
      <c r="B81" s="3" t="s">
        <v>68</v>
      </c>
      <c r="C81" s="4" t="str">
        <f>B81</f>
        <v>(5300) FACILITIES RENT</v>
      </c>
      <c r="D81" s="5"/>
      <c r="E81" s="5"/>
      <c r="F81" s="5"/>
      <c r="G81" s="14">
        <f>SUM(W81:AA81)</f>
        <v>0</v>
      </c>
      <c r="H81" s="17"/>
      <c r="I81" s="5"/>
      <c r="J81" s="86"/>
      <c r="K81" s="91"/>
      <c r="L81" s="4"/>
      <c r="M81" s="96"/>
      <c r="N81" s="4"/>
      <c r="O81" s="96"/>
      <c r="P81" s="91"/>
      <c r="Q81" s="91"/>
      <c r="R81" s="91"/>
      <c r="S81" s="91"/>
      <c r="T81" s="91"/>
      <c r="U81" s="91"/>
      <c r="V81" s="91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2:34" ht="13.5" customHeight="1">
      <c r="B82" s="3" t="s">
        <v>69</v>
      </c>
      <c r="C82" s="4" t="str">
        <f>B82</f>
        <v>(5301) CONFERENCE EQUIPMENT RENTAL</v>
      </c>
      <c r="D82" s="5"/>
      <c r="E82" s="5"/>
      <c r="F82" s="5"/>
      <c r="G82" s="14">
        <f>SUM(W82:AA82)</f>
        <v>0</v>
      </c>
      <c r="H82" s="17"/>
      <c r="I82" s="5"/>
      <c r="J82" s="86"/>
      <c r="K82" s="91"/>
      <c r="L82" s="4"/>
      <c r="M82" s="96"/>
      <c r="N82" s="4"/>
      <c r="O82" s="96"/>
      <c r="P82" s="91"/>
      <c r="Q82" s="91"/>
      <c r="R82" s="91"/>
      <c r="S82" s="91"/>
      <c r="T82" s="91"/>
      <c r="U82" s="91"/>
      <c r="V82" s="91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2:34" ht="13.5" customHeight="1">
      <c r="B83" s="3" t="s">
        <v>70</v>
      </c>
      <c r="C83" s="4" t="str">
        <f>B83</f>
        <v>(5302) MEAL FUNCTIONS</v>
      </c>
      <c r="D83" s="5"/>
      <c r="E83" s="5"/>
      <c r="F83" s="5"/>
      <c r="G83" s="14">
        <f>SUM(W83:AA83)</f>
        <v>0</v>
      </c>
      <c r="H83" s="17"/>
      <c r="I83" s="5"/>
      <c r="J83" s="86"/>
      <c r="K83" s="91"/>
      <c r="L83" s="4"/>
      <c r="M83" s="96"/>
      <c r="N83" s="4"/>
      <c r="O83" s="96"/>
      <c r="P83" s="91"/>
      <c r="Q83" s="91"/>
      <c r="R83" s="91"/>
      <c r="S83" s="91"/>
      <c r="T83" s="91"/>
      <c r="U83" s="91"/>
      <c r="V83" s="91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</row>
    <row r="84" spans="2:34" ht="13.5" customHeight="1">
      <c r="B84" s="3" t="s">
        <v>71</v>
      </c>
      <c r="C84" s="4" t="str">
        <f>B84</f>
        <v>(5303) EXHIBITS</v>
      </c>
      <c r="D84" s="5"/>
      <c r="E84" s="5"/>
      <c r="F84" s="5"/>
      <c r="G84" s="14">
        <f>SUM(W84:AA84)</f>
        <v>0</v>
      </c>
      <c r="H84" s="17"/>
      <c r="I84" s="5"/>
      <c r="J84" s="86"/>
      <c r="K84" s="91"/>
      <c r="L84" s="4"/>
      <c r="M84" s="96"/>
      <c r="N84" s="4"/>
      <c r="O84" s="96"/>
      <c r="P84" s="91"/>
      <c r="Q84" s="91"/>
      <c r="R84" s="91"/>
      <c r="S84" s="91"/>
      <c r="T84" s="91"/>
      <c r="U84" s="91"/>
      <c r="V84" s="91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2:34" ht="13.5" customHeight="1">
      <c r="B85" s="3" t="s">
        <v>72</v>
      </c>
      <c r="C85" s="4" t="str">
        <f>B85</f>
        <v>(5304) SPEAKER/GUEST EXPENSE</v>
      </c>
      <c r="D85" s="5"/>
      <c r="E85" s="5"/>
      <c r="F85" s="5"/>
      <c r="G85" s="14">
        <f>SUM(W85:AA85)</f>
        <v>0</v>
      </c>
      <c r="H85" s="17"/>
      <c r="I85" s="5"/>
      <c r="J85" s="86"/>
      <c r="K85" s="91"/>
      <c r="L85" s="4"/>
      <c r="M85" s="96"/>
      <c r="N85" s="4"/>
      <c r="O85" s="96"/>
      <c r="P85" s="91"/>
      <c r="Q85" s="91"/>
      <c r="R85" s="91"/>
      <c r="S85" s="91"/>
      <c r="T85" s="91"/>
      <c r="U85" s="91"/>
      <c r="V85" s="91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2:34" ht="13.5" customHeight="1">
      <c r="B86" s="3" t="s">
        <v>73</v>
      </c>
      <c r="C86" s="4" t="str">
        <f>B86</f>
        <v>(5305) SPEAKER/GUEST HONORARIUM</v>
      </c>
      <c r="D86" s="5"/>
      <c r="E86" s="5"/>
      <c r="F86" s="5"/>
      <c r="G86" s="14">
        <f>SUM(W86:AA86)</f>
        <v>0</v>
      </c>
      <c r="H86" s="17"/>
      <c r="I86" s="5"/>
      <c r="J86" s="86"/>
      <c r="K86" s="91"/>
      <c r="L86" s="4"/>
      <c r="M86" s="96"/>
      <c r="N86" s="4"/>
      <c r="O86" s="96"/>
      <c r="P86" s="91"/>
      <c r="Q86" s="91"/>
      <c r="R86" s="91"/>
      <c r="S86" s="91"/>
      <c r="T86" s="91"/>
      <c r="U86" s="91"/>
      <c r="V86" s="91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</row>
    <row r="87" spans="2:34" ht="13.5" customHeight="1">
      <c r="B87" s="3" t="s">
        <v>74</v>
      </c>
      <c r="C87" s="4" t="str">
        <f>B87</f>
        <v>(5306) AWARDS</v>
      </c>
      <c r="D87" s="5"/>
      <c r="E87" s="5"/>
      <c r="F87" s="5"/>
      <c r="G87" s="14">
        <f>SUM(W87:AA87)</f>
        <v>0</v>
      </c>
      <c r="H87" s="17"/>
      <c r="I87" s="5"/>
      <c r="J87" s="86"/>
      <c r="K87" s="91"/>
      <c r="L87" s="4"/>
      <c r="M87" s="96"/>
      <c r="N87" s="4"/>
      <c r="O87" s="96"/>
      <c r="P87" s="91"/>
      <c r="Q87" s="91"/>
      <c r="R87" s="91"/>
      <c r="S87" s="91"/>
      <c r="T87" s="91"/>
      <c r="U87" s="91"/>
      <c r="V87" s="91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2:34" ht="13.5" customHeight="1">
      <c r="B88" s="3" t="s">
        <v>75</v>
      </c>
      <c r="C88" s="4" t="str">
        <f>B88</f>
        <v>(5307) SECURITY SERVICES</v>
      </c>
      <c r="D88" s="5"/>
      <c r="E88" s="5"/>
      <c r="F88" s="5"/>
      <c r="G88" s="14">
        <f>SUM(W88:AA88)</f>
        <v>0</v>
      </c>
      <c r="H88" s="17"/>
      <c r="I88" s="5"/>
      <c r="J88" s="86"/>
      <c r="K88" s="91"/>
      <c r="L88" s="4"/>
      <c r="M88" s="96"/>
      <c r="N88" s="4"/>
      <c r="O88" s="96"/>
      <c r="P88" s="91"/>
      <c r="Q88" s="91"/>
      <c r="R88" s="91"/>
      <c r="S88" s="91"/>
      <c r="T88" s="91"/>
      <c r="U88" s="91"/>
      <c r="V88" s="91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2:34" ht="13.5" customHeight="1">
      <c r="B89" s="3" t="s">
        <v>76</v>
      </c>
      <c r="C89" s="4" t="str">
        <f>B89</f>
        <v>(5308) SPECIAL TRANSPORTATION</v>
      </c>
      <c r="D89" s="5"/>
      <c r="E89" s="5"/>
      <c r="F89" s="5"/>
      <c r="G89" s="14">
        <f>SUM(W89:AA89)</f>
        <v>0</v>
      </c>
      <c r="H89" s="17"/>
      <c r="I89" s="5"/>
      <c r="J89" s="86"/>
      <c r="K89" s="91"/>
      <c r="L89" s="4"/>
      <c r="M89" s="96"/>
      <c r="N89" s="4"/>
      <c r="O89" s="96"/>
      <c r="P89" s="91"/>
      <c r="Q89" s="91"/>
      <c r="R89" s="91"/>
      <c r="S89" s="91"/>
      <c r="T89" s="91"/>
      <c r="U89" s="91"/>
      <c r="V89" s="91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2:34" ht="13.5" customHeight="1">
      <c r="B90" s="3" t="s">
        <v>77</v>
      </c>
      <c r="C90" s="4" t="str">
        <f>B90</f>
        <v>(5309) AUDIO/VISUAL EQUIPMENT RENTAL &amp; LABOR</v>
      </c>
      <c r="D90" s="5"/>
      <c r="E90" s="5"/>
      <c r="F90" s="5"/>
      <c r="G90" s="14">
        <f>SUM(W90:AA90)</f>
        <v>0</v>
      </c>
      <c r="H90" s="17"/>
      <c r="I90" s="5"/>
      <c r="J90" s="86"/>
      <c r="K90" s="91"/>
      <c r="L90" s="4"/>
      <c r="M90" s="96"/>
      <c r="N90" s="4"/>
      <c r="O90" s="96"/>
      <c r="P90" s="91"/>
      <c r="Q90" s="91"/>
      <c r="R90" s="91"/>
      <c r="S90" s="91"/>
      <c r="T90" s="91"/>
      <c r="U90" s="91"/>
      <c r="V90" s="91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2:34" ht="13.5" customHeight="1">
      <c r="B91" s="3" t="s">
        <v>78</v>
      </c>
      <c r="C91" s="4" t="str">
        <f>B91</f>
        <v>(5310) COMPUTER RENTAL/INTERNET CONNECTIONS</v>
      </c>
      <c r="D91" s="5"/>
      <c r="E91" s="5"/>
      <c r="F91" s="5"/>
      <c r="G91" s="14">
        <f>SUM(W91:AA91)</f>
        <v>0</v>
      </c>
      <c r="H91" s="17"/>
      <c r="I91" s="5"/>
      <c r="J91" s="86"/>
      <c r="K91" s="91"/>
      <c r="L91" s="4"/>
      <c r="M91" s="96"/>
      <c r="N91" s="4"/>
      <c r="O91" s="96"/>
      <c r="P91" s="91"/>
      <c r="Q91" s="91"/>
      <c r="R91" s="91"/>
      <c r="S91" s="91"/>
      <c r="T91" s="91"/>
      <c r="U91" s="91"/>
      <c r="V91" s="91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2:34" ht="13.5" customHeight="1">
      <c r="B92" s="3" t="s">
        <v>79</v>
      </c>
      <c r="C92" s="4" t="str">
        <f>B92</f>
        <v>(5350) PROGRAM ALLOCATION</v>
      </c>
      <c r="D92" s="5"/>
      <c r="E92" s="5"/>
      <c r="F92" s="5"/>
      <c r="G92" s="14">
        <f>SUM(W92:AA92)</f>
        <v>0</v>
      </c>
      <c r="H92" s="17"/>
      <c r="I92" s="5"/>
      <c r="J92" s="86"/>
      <c r="K92" s="91"/>
      <c r="L92" s="4"/>
      <c r="M92" s="96"/>
      <c r="N92" s="4"/>
      <c r="O92" s="96"/>
      <c r="P92" s="91"/>
      <c r="Q92" s="91"/>
      <c r="R92" s="91"/>
      <c r="S92" s="91"/>
      <c r="T92" s="91"/>
      <c r="U92" s="91"/>
      <c r="V92" s="91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2:34" ht="13.5" customHeight="1">
      <c r="B93" s="3" t="s">
        <v>80</v>
      </c>
      <c r="C93" s="4" t="str">
        <f>B93</f>
        <v>(5400) EDITORIAL/PROOFREADING/OUTSIDE</v>
      </c>
      <c r="D93" s="5">
        <v>1500</v>
      </c>
      <c r="E93" s="5">
        <v>1500</v>
      </c>
      <c r="F93" s="5"/>
      <c r="G93" s="14">
        <f>SUM(W93:AA93)</f>
        <v>750</v>
      </c>
      <c r="H93" s="17">
        <v>1500</v>
      </c>
      <c r="I93" s="5"/>
      <c r="J93" s="86"/>
      <c r="K93" s="91"/>
      <c r="L93" s="4"/>
      <c r="M93" s="96"/>
      <c r="N93" s="4"/>
      <c r="O93" s="96"/>
      <c r="P93" s="91"/>
      <c r="Q93" s="91"/>
      <c r="R93" s="91"/>
      <c r="S93" s="91"/>
      <c r="T93" s="91"/>
      <c r="U93" s="91"/>
      <c r="V93" s="91"/>
      <c r="W93" s="20"/>
      <c r="X93" s="20"/>
      <c r="Y93" s="20"/>
      <c r="Z93" s="20"/>
      <c r="AA93" s="20">
        <v>750</v>
      </c>
      <c r="AB93" s="20"/>
      <c r="AC93" s="20"/>
      <c r="AD93" s="20"/>
      <c r="AE93" s="20"/>
      <c r="AF93" s="20">
        <v>750</v>
      </c>
      <c r="AG93" s="20"/>
      <c r="AH93" s="20"/>
    </row>
    <row r="94" spans="2:34" ht="13.5" customHeight="1">
      <c r="B94" s="3" t="s">
        <v>81</v>
      </c>
      <c r="C94" s="4" t="str">
        <f>B94</f>
        <v>(5401) TYPESETTING/COMPOSITION-OUTSD</v>
      </c>
      <c r="D94" s="5"/>
      <c r="E94" s="5"/>
      <c r="F94" s="5"/>
      <c r="G94" s="14">
        <f>SUM(W94:AA94)</f>
        <v>0</v>
      </c>
      <c r="H94" s="17"/>
      <c r="I94" s="5"/>
      <c r="J94" s="86"/>
      <c r="K94" s="91"/>
      <c r="L94" s="4"/>
      <c r="M94" s="96"/>
      <c r="N94" s="4"/>
      <c r="O94" s="96"/>
      <c r="P94" s="91"/>
      <c r="Q94" s="91"/>
      <c r="R94" s="91"/>
      <c r="S94" s="91"/>
      <c r="T94" s="91"/>
      <c r="U94" s="91"/>
      <c r="V94" s="91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2:34" ht="13.5" customHeight="1">
      <c r="B95" s="3" t="s">
        <v>82</v>
      </c>
      <c r="C95" s="4" t="str">
        <f>B95</f>
        <v>(5402) PRINTING-OUTSIDE</v>
      </c>
      <c r="D95" s="5"/>
      <c r="E95" s="5"/>
      <c r="F95" s="5"/>
      <c r="G95" s="14">
        <f>SUM(W95:AA95)</f>
        <v>0</v>
      </c>
      <c r="H95" s="17"/>
      <c r="I95" s="5"/>
      <c r="J95" s="86"/>
      <c r="K95" s="91"/>
      <c r="L95" s="4"/>
      <c r="M95" s="96"/>
      <c r="N95" s="4"/>
      <c r="O95" s="96"/>
      <c r="P95" s="91"/>
      <c r="Q95" s="91"/>
      <c r="R95" s="91"/>
      <c r="S95" s="91"/>
      <c r="T95" s="91"/>
      <c r="U95" s="91"/>
      <c r="V95" s="91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2:34" ht="13.5" customHeight="1">
      <c r="B96" s="3" t="s">
        <v>83</v>
      </c>
      <c r="C96" s="4" t="str">
        <f>B96</f>
        <v>(5403) BINDING-OUTSIDE</v>
      </c>
      <c r="D96" s="5"/>
      <c r="E96" s="5"/>
      <c r="F96" s="5"/>
      <c r="G96" s="14">
        <f>SUM(W96:AA96)</f>
        <v>0</v>
      </c>
      <c r="H96" s="17"/>
      <c r="I96" s="5"/>
      <c r="J96" s="86"/>
      <c r="K96" s="91"/>
      <c r="L96" s="4"/>
      <c r="M96" s="96"/>
      <c r="N96" s="4"/>
      <c r="O96" s="96"/>
      <c r="P96" s="91"/>
      <c r="Q96" s="91"/>
      <c r="R96" s="91"/>
      <c r="S96" s="91"/>
      <c r="T96" s="91"/>
      <c r="U96" s="91"/>
      <c r="V96" s="91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2:34" ht="13.5" customHeight="1">
      <c r="B97" s="3" t="s">
        <v>84</v>
      </c>
      <c r="C97" s="4" t="str">
        <f>B97</f>
        <v>(5404) DESIGN SERVICE-OUTSIDE</v>
      </c>
      <c r="D97" s="5"/>
      <c r="E97" s="5"/>
      <c r="F97" s="5"/>
      <c r="G97" s="14">
        <f>SUM(W97:AA97)</f>
        <v>0</v>
      </c>
      <c r="H97" s="17"/>
      <c r="I97" s="5"/>
      <c r="J97" s="86"/>
      <c r="K97" s="91"/>
      <c r="L97" s="4"/>
      <c r="M97" s="96"/>
      <c r="N97" s="4"/>
      <c r="O97" s="96"/>
      <c r="P97" s="91"/>
      <c r="Q97" s="91"/>
      <c r="R97" s="91"/>
      <c r="S97" s="91"/>
      <c r="T97" s="91"/>
      <c r="U97" s="91"/>
      <c r="V97" s="91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2:34" ht="13.5" customHeight="1">
      <c r="B98" s="3" t="s">
        <v>85</v>
      </c>
      <c r="C98" s="4" t="str">
        <f>B98</f>
        <v>(5406) REVIEW SERVICE</v>
      </c>
      <c r="D98" s="5"/>
      <c r="E98" s="5"/>
      <c r="F98" s="5"/>
      <c r="G98" s="14">
        <f>SUM(W98:AA98)</f>
        <v>0</v>
      </c>
      <c r="H98" s="17"/>
      <c r="I98" s="5"/>
      <c r="J98" s="86"/>
      <c r="K98" s="91"/>
      <c r="L98" s="4"/>
      <c r="M98" s="96"/>
      <c r="N98" s="4"/>
      <c r="O98" s="96"/>
      <c r="P98" s="91"/>
      <c r="Q98" s="91"/>
      <c r="R98" s="91"/>
      <c r="S98" s="91"/>
      <c r="T98" s="91"/>
      <c r="U98" s="91"/>
      <c r="V98" s="91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2:34" ht="13.5" customHeight="1">
      <c r="B99" s="3" t="s">
        <v>86</v>
      </c>
      <c r="C99" s="4" t="str">
        <f>B99</f>
        <v>(5410) MAIL SERVICE-OUTSIDE</v>
      </c>
      <c r="D99" s="5"/>
      <c r="E99" s="5"/>
      <c r="F99" s="5"/>
      <c r="G99" s="14">
        <f>SUM(W99:AA99)</f>
        <v>0</v>
      </c>
      <c r="H99" s="17"/>
      <c r="I99" s="5"/>
      <c r="J99" s="86"/>
      <c r="K99" s="91"/>
      <c r="L99" s="4"/>
      <c r="M99" s="96"/>
      <c r="N99" s="4"/>
      <c r="O99" s="96"/>
      <c r="P99" s="91"/>
      <c r="Q99" s="91"/>
      <c r="R99" s="91"/>
      <c r="S99" s="91"/>
      <c r="T99" s="91"/>
      <c r="U99" s="91"/>
      <c r="V99" s="91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2:34" ht="13.5" customHeight="1">
      <c r="B100" s="3" t="s">
        <v>87</v>
      </c>
      <c r="C100" s="4" t="str">
        <f>B100</f>
        <v>(5411) ADVERTISING/SPACE</v>
      </c>
      <c r="D100" s="5"/>
      <c r="E100" s="5"/>
      <c r="F100" s="5"/>
      <c r="G100" s="14">
        <f>SUM(W100:AA100)</f>
        <v>0</v>
      </c>
      <c r="H100" s="17"/>
      <c r="I100" s="5"/>
      <c r="J100" s="86"/>
      <c r="K100" s="91"/>
      <c r="L100" s="4"/>
      <c r="M100" s="96"/>
      <c r="N100" s="4"/>
      <c r="O100" s="96"/>
      <c r="P100" s="91"/>
      <c r="Q100" s="91"/>
      <c r="R100" s="91"/>
      <c r="S100" s="91"/>
      <c r="T100" s="91"/>
      <c r="U100" s="91"/>
      <c r="V100" s="91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2:34" ht="13.5" customHeight="1">
      <c r="B101" s="3" t="s">
        <v>88</v>
      </c>
      <c r="C101" s="4" t="str">
        <f>B101</f>
        <v>(5412) ADVERTISING/DIRECT</v>
      </c>
      <c r="D101" s="5"/>
      <c r="E101" s="5"/>
      <c r="F101" s="5"/>
      <c r="G101" s="14">
        <f>SUM(W101:AA101)</f>
        <v>0</v>
      </c>
      <c r="H101" s="17"/>
      <c r="I101" s="5"/>
      <c r="J101" s="86"/>
      <c r="K101" s="91"/>
      <c r="L101" s="4"/>
      <c r="M101" s="96"/>
      <c r="N101" s="4"/>
      <c r="O101" s="96"/>
      <c r="P101" s="91"/>
      <c r="Q101" s="91"/>
      <c r="R101" s="91"/>
      <c r="S101" s="91"/>
      <c r="T101" s="91"/>
      <c r="U101" s="91"/>
      <c r="V101" s="91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2:34" ht="13.5" customHeight="1">
      <c r="B102" s="3" t="s">
        <v>89</v>
      </c>
      <c r="C102" s="4" t="str">
        <f>B102</f>
        <v>(5413) MAIL LIST RENTAL</v>
      </c>
      <c r="D102" s="5"/>
      <c r="E102" s="5"/>
      <c r="F102" s="5"/>
      <c r="G102" s="14">
        <f>SUM(W102:AA102)</f>
        <v>0</v>
      </c>
      <c r="H102" s="17"/>
      <c r="I102" s="5"/>
      <c r="J102" s="86"/>
      <c r="K102" s="91"/>
      <c r="L102" s="4"/>
      <c r="M102" s="96"/>
      <c r="N102" s="4"/>
      <c r="O102" s="96"/>
      <c r="P102" s="91"/>
      <c r="Q102" s="91"/>
      <c r="R102" s="91"/>
      <c r="S102" s="91"/>
      <c r="T102" s="91"/>
      <c r="U102" s="91"/>
      <c r="V102" s="91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2:34" ht="13.5" customHeight="1">
      <c r="B103" s="3" t="s">
        <v>90</v>
      </c>
      <c r="C103" s="4" t="str">
        <f>B103</f>
        <v>(5414) SUPPLIES/PRODUCTION</v>
      </c>
      <c r="D103" s="5"/>
      <c r="E103" s="5"/>
      <c r="F103" s="5"/>
      <c r="G103" s="14">
        <f>SUM(W103:AA103)</f>
        <v>0</v>
      </c>
      <c r="H103" s="17"/>
      <c r="I103" s="5"/>
      <c r="J103" s="86"/>
      <c r="K103" s="91"/>
      <c r="L103" s="4"/>
      <c r="M103" s="96"/>
      <c r="N103" s="4"/>
      <c r="O103" s="96"/>
      <c r="P103" s="91"/>
      <c r="Q103" s="91"/>
      <c r="R103" s="91"/>
      <c r="S103" s="91"/>
      <c r="T103" s="91"/>
      <c r="U103" s="91"/>
      <c r="V103" s="91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2:34" ht="13.5" customHeight="1">
      <c r="B104" s="3" t="s">
        <v>91</v>
      </c>
      <c r="C104" s="4" t="str">
        <f>B104</f>
        <v>(5415) PRE-PRESS/PHOTOGRAPHIC SERVICE</v>
      </c>
      <c r="D104" s="5"/>
      <c r="E104" s="5"/>
      <c r="F104" s="5"/>
      <c r="G104" s="14">
        <f>SUM(W104:AA104)</f>
        <v>0</v>
      </c>
      <c r="H104" s="17"/>
      <c r="I104" s="5"/>
      <c r="J104" s="86"/>
      <c r="K104" s="91"/>
      <c r="L104" s="4"/>
      <c r="M104" s="96"/>
      <c r="N104" s="4"/>
      <c r="O104" s="96"/>
      <c r="P104" s="91"/>
      <c r="Q104" s="91"/>
      <c r="R104" s="91"/>
      <c r="S104" s="91"/>
      <c r="T104" s="91"/>
      <c r="U104" s="91"/>
      <c r="V104" s="91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2:34" ht="13.5" customHeight="1">
      <c r="B105" s="3" t="s">
        <v>92</v>
      </c>
      <c r="C105" s="4" t="str">
        <f>B105</f>
        <v>(5416) ADVERTISING PRODUCTION COST</v>
      </c>
      <c r="D105" s="5"/>
      <c r="E105" s="5"/>
      <c r="F105" s="5"/>
      <c r="G105" s="14">
        <f>SUM(W105:AA105)</f>
        <v>0</v>
      </c>
      <c r="H105" s="17"/>
      <c r="I105" s="5"/>
      <c r="J105" s="86"/>
      <c r="K105" s="91"/>
      <c r="L105" s="4"/>
      <c r="M105" s="96"/>
      <c r="N105" s="4"/>
      <c r="O105" s="96"/>
      <c r="P105" s="91"/>
      <c r="Q105" s="91"/>
      <c r="R105" s="91"/>
      <c r="S105" s="91"/>
      <c r="T105" s="91"/>
      <c r="U105" s="91"/>
      <c r="V105" s="91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2:34" ht="13.5" customHeight="1">
      <c r="B106" s="3" t="s">
        <v>93</v>
      </c>
      <c r="C106" s="4" t="str">
        <f>B106</f>
        <v>(5420) COPYRIGHT FEES</v>
      </c>
      <c r="D106" s="5"/>
      <c r="E106" s="5"/>
      <c r="F106" s="5"/>
      <c r="G106" s="14">
        <f>SUM(W106:AA106)</f>
        <v>0</v>
      </c>
      <c r="H106" s="17"/>
      <c r="I106" s="5"/>
      <c r="J106" s="86"/>
      <c r="K106" s="91"/>
      <c r="L106" s="4"/>
      <c r="M106" s="96"/>
      <c r="N106" s="4"/>
      <c r="O106" s="96"/>
      <c r="P106" s="91"/>
      <c r="Q106" s="91"/>
      <c r="R106" s="91"/>
      <c r="S106" s="91"/>
      <c r="T106" s="91"/>
      <c r="U106" s="91"/>
      <c r="V106" s="91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2:34" ht="13.5" customHeight="1">
      <c r="B107" s="3" t="s">
        <v>94</v>
      </c>
      <c r="C107" s="4" t="str">
        <f>B107</f>
        <v>(5430) WEB OPERATING EXPENSES</v>
      </c>
      <c r="D107" s="5"/>
      <c r="E107" s="5"/>
      <c r="F107" s="5">
        <v>73.920000000000002</v>
      </c>
      <c r="G107" s="14">
        <f>SUM(W107:AA107)</f>
        <v>0</v>
      </c>
      <c r="H107" s="17"/>
      <c r="I107" s="5"/>
      <c r="J107" s="86">
        <v>120</v>
      </c>
      <c r="K107" s="91"/>
      <c r="L107" s="4"/>
      <c r="M107" s="96"/>
      <c r="N107" s="4"/>
      <c r="O107" s="96"/>
      <c r="P107" s="91"/>
      <c r="Q107" s="91"/>
      <c r="R107" s="91"/>
      <c r="S107" s="91">
        <v>40</v>
      </c>
      <c r="T107" s="91"/>
      <c r="U107" s="91">
        <v>80</v>
      </c>
      <c r="V107" s="91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2:34" ht="13.5" customHeight="1">
      <c r="B108" s="3" t="s">
        <v>95</v>
      </c>
      <c r="C108" s="4" t="str">
        <f>B108</f>
        <v>(5431) WEBINAR/WEBCASTS/WEB CE EXP</v>
      </c>
      <c r="D108" s="5"/>
      <c r="E108" s="5"/>
      <c r="F108" s="5"/>
      <c r="G108" s="14">
        <f>SUM(W108:AA108)</f>
        <v>0</v>
      </c>
      <c r="H108" s="17"/>
      <c r="I108" s="5"/>
      <c r="J108" s="86"/>
      <c r="K108" s="91"/>
      <c r="L108" s="4"/>
      <c r="M108" s="96"/>
      <c r="N108" s="4"/>
      <c r="O108" s="96"/>
      <c r="P108" s="91"/>
      <c r="Q108" s="91"/>
      <c r="R108" s="91"/>
      <c r="S108" s="91"/>
      <c r="T108" s="91"/>
      <c r="U108" s="91"/>
      <c r="V108" s="91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2:34" ht="13.5" customHeight="1">
      <c r="B109" s="3" t="s">
        <v>96</v>
      </c>
      <c r="C109" s="4" t="str">
        <f>B109</f>
        <v>(5432) PURCHASED INVENTORY</v>
      </c>
      <c r="D109" s="5"/>
      <c r="E109" s="5"/>
      <c r="F109" s="5"/>
      <c r="G109" s="14">
        <f>SUM(W109:AA109)</f>
        <v>0</v>
      </c>
      <c r="H109" s="17"/>
      <c r="I109" s="5"/>
      <c r="J109" s="86"/>
      <c r="K109" s="91"/>
      <c r="L109" s="4"/>
      <c r="M109" s="96"/>
      <c r="N109" s="4"/>
      <c r="O109" s="96"/>
      <c r="P109" s="91"/>
      <c r="Q109" s="91"/>
      <c r="R109" s="91"/>
      <c r="S109" s="91"/>
      <c r="T109" s="91"/>
      <c r="U109" s="91"/>
      <c r="V109" s="91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2:34" ht="13.5" customHeight="1">
      <c r="B110" s="3" t="s">
        <v>97</v>
      </c>
      <c r="C110" s="4" t="str">
        <f>B110</f>
        <v>(5433) ORDER PROCESSING/FULFILLMENT</v>
      </c>
      <c r="D110" s="5"/>
      <c r="E110" s="5"/>
      <c r="F110" s="5"/>
      <c r="G110" s="14">
        <f>SUM(W110:AA110)</f>
        <v>0</v>
      </c>
      <c r="H110" s="17"/>
      <c r="I110" s="5"/>
      <c r="J110" s="86"/>
      <c r="K110" s="91"/>
      <c r="L110" s="4"/>
      <c r="M110" s="96"/>
      <c r="N110" s="4"/>
      <c r="O110" s="96"/>
      <c r="P110" s="91"/>
      <c r="Q110" s="91"/>
      <c r="R110" s="91"/>
      <c r="S110" s="91"/>
      <c r="T110" s="91"/>
      <c r="U110" s="91"/>
      <c r="V110" s="91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2:34" ht="13.5" customHeight="1">
      <c r="B111" s="3" t="s">
        <v>98</v>
      </c>
      <c r="C111" s="4" t="str">
        <f>B111</f>
        <v>(5480) COST OF SALES</v>
      </c>
      <c r="D111" s="5"/>
      <c r="E111" s="5"/>
      <c r="F111" s="5"/>
      <c r="G111" s="14">
        <f>SUM(W111:AA111)</f>
        <v>0</v>
      </c>
      <c r="H111" s="17"/>
      <c r="I111" s="5"/>
      <c r="J111" s="86"/>
      <c r="K111" s="91"/>
      <c r="L111" s="4"/>
      <c r="M111" s="96"/>
      <c r="N111" s="4"/>
      <c r="O111" s="96"/>
      <c r="P111" s="91"/>
      <c r="Q111" s="91"/>
      <c r="R111" s="91"/>
      <c r="S111" s="91"/>
      <c r="T111" s="91"/>
      <c r="U111" s="91"/>
      <c r="V111" s="91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2:34" ht="13.5" customHeight="1">
      <c r="B112" s="3" t="s">
        <v>99</v>
      </c>
      <c r="C112" s="4" t="str">
        <f>B112</f>
        <v>(5490) INVENTORY ADJUSTMENT</v>
      </c>
      <c r="D112" s="5"/>
      <c r="E112" s="5"/>
      <c r="F112" s="5"/>
      <c r="G112" s="14">
        <f>SUM(W112:AA112)</f>
        <v>0</v>
      </c>
      <c r="H112" s="17"/>
      <c r="I112" s="5"/>
      <c r="J112" s="86"/>
      <c r="K112" s="91"/>
      <c r="L112" s="4"/>
      <c r="M112" s="96"/>
      <c r="N112" s="4"/>
      <c r="O112" s="96"/>
      <c r="P112" s="91"/>
      <c r="Q112" s="91"/>
      <c r="R112" s="91"/>
      <c r="S112" s="91"/>
      <c r="T112" s="91"/>
      <c r="U112" s="91"/>
      <c r="V112" s="91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2:34" ht="13.5" customHeight="1">
      <c r="B113" s="3" t="s">
        <v>100</v>
      </c>
      <c r="C113" s="4" t="str">
        <f>B113</f>
        <v>(5499) INVENTORY RESERVE ADJUSTMENT</v>
      </c>
      <c r="D113" s="5"/>
      <c r="E113" s="5"/>
      <c r="F113" s="5"/>
      <c r="G113" s="14">
        <f>SUM(W113:AA113)</f>
        <v>0</v>
      </c>
      <c r="H113" s="17"/>
      <c r="I113" s="5"/>
      <c r="J113" s="86"/>
      <c r="K113" s="91"/>
      <c r="L113" s="4"/>
      <c r="M113" s="96"/>
      <c r="N113" s="4"/>
      <c r="O113" s="96"/>
      <c r="P113" s="91"/>
      <c r="Q113" s="91"/>
      <c r="R113" s="91"/>
      <c r="S113" s="91"/>
      <c r="T113" s="91"/>
      <c r="U113" s="91"/>
      <c r="V113" s="91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2:34" ht="13.5" customHeight="1">
      <c r="B114" s="3" t="s">
        <v>101</v>
      </c>
      <c r="C114" s="4" t="str">
        <f>B114</f>
        <v>(5030) STAFF RECRUITMENT/RELOCATION</v>
      </c>
      <c r="D114" s="5"/>
      <c r="E114" s="5"/>
      <c r="F114" s="5"/>
      <c r="G114" s="14">
        <f>SUM(W114:AA114)</f>
        <v>0</v>
      </c>
      <c r="H114" s="17"/>
      <c r="I114" s="5"/>
      <c r="J114" s="86"/>
      <c r="K114" s="91"/>
      <c r="L114" s="4"/>
      <c r="M114" s="96"/>
      <c r="N114" s="4"/>
      <c r="O114" s="96"/>
      <c r="P114" s="91"/>
      <c r="Q114" s="91"/>
      <c r="R114" s="91"/>
      <c r="S114" s="91"/>
      <c r="T114" s="91"/>
      <c r="U114" s="91"/>
      <c r="V114" s="91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2:34" ht="13.5" customHeight="1">
      <c r="B115" s="3" t="s">
        <v>102</v>
      </c>
      <c r="C115" s="4" t="str">
        <f>B115</f>
        <v>(5031) STAFF DEVELOPMENT</v>
      </c>
      <c r="D115" s="5"/>
      <c r="E115" s="5"/>
      <c r="F115" s="5"/>
      <c r="G115" s="14">
        <f>SUM(W115:AA115)</f>
        <v>0</v>
      </c>
      <c r="H115" s="17"/>
      <c r="I115" s="5"/>
      <c r="J115" s="86"/>
      <c r="K115" s="91"/>
      <c r="L115" s="4"/>
      <c r="M115" s="96"/>
      <c r="N115" s="4"/>
      <c r="O115" s="96"/>
      <c r="P115" s="91"/>
      <c r="Q115" s="91"/>
      <c r="R115" s="91"/>
      <c r="S115" s="91"/>
      <c r="T115" s="91"/>
      <c r="U115" s="91"/>
      <c r="V115" s="91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2:34" ht="13.5" customHeight="1">
      <c r="B116" s="3" t="s">
        <v>103</v>
      </c>
      <c r="C116" s="4" t="str">
        <f>B116</f>
        <v>(5500) SUPPLIES/OPERATING</v>
      </c>
      <c r="D116" s="5"/>
      <c r="E116" s="5"/>
      <c r="F116" s="5"/>
      <c r="G116" s="14">
        <f>SUM(W116:AA116)</f>
        <v>0</v>
      </c>
      <c r="H116" s="17"/>
      <c r="I116" s="5"/>
      <c r="J116" s="86"/>
      <c r="K116" s="91"/>
      <c r="L116" s="4"/>
      <c r="M116" s="96"/>
      <c r="N116" s="4"/>
      <c r="O116" s="96"/>
      <c r="P116" s="91"/>
      <c r="Q116" s="91"/>
      <c r="R116" s="91"/>
      <c r="S116" s="91"/>
      <c r="T116" s="91"/>
      <c r="U116" s="91"/>
      <c r="V116" s="91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2:34" ht="13.5" customHeight="1">
      <c r="B117" s="3" t="s">
        <v>104</v>
      </c>
      <c r="C117" s="4" t="str">
        <f>B117</f>
        <v>(5501) EQUIPMENT &amp; SOFTWARE/MINOR</v>
      </c>
      <c r="D117" s="5"/>
      <c r="E117" s="5"/>
      <c r="F117" s="5"/>
      <c r="G117" s="14">
        <f>SUM(W117:AA117)</f>
        <v>0</v>
      </c>
      <c r="H117" s="17"/>
      <c r="I117" s="5"/>
      <c r="J117" s="86"/>
      <c r="K117" s="91"/>
      <c r="L117" s="4"/>
      <c r="M117" s="96"/>
      <c r="N117" s="4"/>
      <c r="O117" s="96"/>
      <c r="P117" s="91"/>
      <c r="Q117" s="91"/>
      <c r="R117" s="91"/>
      <c r="S117" s="91"/>
      <c r="T117" s="91"/>
      <c r="U117" s="91"/>
      <c r="V117" s="91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2:34" ht="13.5" customHeight="1">
      <c r="B118" s="3" t="s">
        <v>105</v>
      </c>
      <c r="C118" s="4" t="str">
        <f>B118</f>
        <v>(5502) REFERENCE MATERIAL/PERIODICALS</v>
      </c>
      <c r="D118" s="5"/>
      <c r="E118" s="5"/>
      <c r="F118" s="5"/>
      <c r="G118" s="14">
        <f>SUM(W118:AA118)</f>
        <v>0</v>
      </c>
      <c r="H118" s="17"/>
      <c r="I118" s="5"/>
      <c r="J118" s="86"/>
      <c r="K118" s="91"/>
      <c r="L118" s="4"/>
      <c r="M118" s="96"/>
      <c r="N118" s="4"/>
      <c r="O118" s="96"/>
      <c r="P118" s="91"/>
      <c r="Q118" s="91"/>
      <c r="R118" s="91"/>
      <c r="S118" s="91"/>
      <c r="T118" s="91"/>
      <c r="U118" s="91"/>
      <c r="V118" s="91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2:34" ht="13.5" customHeight="1">
      <c r="B119" s="3" t="s">
        <v>106</v>
      </c>
      <c r="C119" s="4" t="str">
        <f>B119</f>
        <v>(5510) INSURANCE</v>
      </c>
      <c r="D119" s="5"/>
      <c r="E119" s="5"/>
      <c r="F119" s="5"/>
      <c r="G119" s="14">
        <f>SUM(W119:AA119)</f>
        <v>0</v>
      </c>
      <c r="H119" s="17"/>
      <c r="I119" s="5"/>
      <c r="J119" s="86"/>
      <c r="K119" s="91"/>
      <c r="L119" s="4"/>
      <c r="M119" s="96"/>
      <c r="N119" s="4"/>
      <c r="O119" s="96"/>
      <c r="P119" s="91"/>
      <c r="Q119" s="91"/>
      <c r="R119" s="91"/>
      <c r="S119" s="91"/>
      <c r="T119" s="91"/>
      <c r="U119" s="91"/>
      <c r="V119" s="91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2:34" ht="13.5" customHeight="1">
      <c r="B120" s="3" t="s">
        <v>107</v>
      </c>
      <c r="C120" s="4" t="str">
        <f>B120</f>
        <v>(5520) EQUIPMENT RENTAL/LEASE</v>
      </c>
      <c r="D120" s="5"/>
      <c r="E120" s="5"/>
      <c r="F120" s="5"/>
      <c r="G120" s="14">
        <f>SUM(W120:AA120)</f>
        <v>0</v>
      </c>
      <c r="H120" s="17"/>
      <c r="I120" s="5"/>
      <c r="J120" s="86"/>
      <c r="K120" s="91"/>
      <c r="L120" s="4"/>
      <c r="M120" s="96"/>
      <c r="N120" s="4"/>
      <c r="O120" s="96"/>
      <c r="P120" s="91"/>
      <c r="Q120" s="91"/>
      <c r="R120" s="91"/>
      <c r="S120" s="91"/>
      <c r="T120" s="91"/>
      <c r="U120" s="91"/>
      <c r="V120" s="91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2:34" ht="13.5" customHeight="1">
      <c r="B121" s="3" t="s">
        <v>108</v>
      </c>
      <c r="C121" s="4" t="str">
        <f>B121</f>
        <v>(5521) SPACE RENT</v>
      </c>
      <c r="D121" s="5"/>
      <c r="E121" s="5"/>
      <c r="F121" s="5"/>
      <c r="G121" s="14">
        <f>SUM(W121:AA121)</f>
        <v>0</v>
      </c>
      <c r="H121" s="17"/>
      <c r="I121" s="5"/>
      <c r="J121" s="86"/>
      <c r="K121" s="91"/>
      <c r="L121" s="4"/>
      <c r="M121" s="96"/>
      <c r="N121" s="4"/>
      <c r="O121" s="96"/>
      <c r="P121" s="91"/>
      <c r="Q121" s="91"/>
      <c r="R121" s="91"/>
      <c r="S121" s="91"/>
      <c r="T121" s="91"/>
      <c r="U121" s="91"/>
      <c r="V121" s="91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</row>
    <row r="122" spans="2:34" ht="13.5" customHeight="1">
      <c r="B122" s="3" t="s">
        <v>109</v>
      </c>
      <c r="C122" s="4" t="str">
        <f>B122</f>
        <v>(5522) TELEPHONE/FAX</v>
      </c>
      <c r="D122" s="5"/>
      <c r="E122" s="5"/>
      <c r="F122" s="5"/>
      <c r="G122" s="14">
        <f>SUM(W122:AA122)</f>
        <v>0</v>
      </c>
      <c r="H122" s="17"/>
      <c r="I122" s="5"/>
      <c r="J122" s="86"/>
      <c r="K122" s="91"/>
      <c r="L122" s="4"/>
      <c r="M122" s="96"/>
      <c r="N122" s="4"/>
      <c r="O122" s="96"/>
      <c r="P122" s="91"/>
      <c r="Q122" s="91"/>
      <c r="R122" s="91"/>
      <c r="S122" s="91"/>
      <c r="T122" s="91"/>
      <c r="U122" s="91"/>
      <c r="V122" s="91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2:34" ht="13.5" customHeight="1">
      <c r="B123" s="3" t="s">
        <v>110</v>
      </c>
      <c r="C123" s="4" t="str">
        <f>B123</f>
        <v>(5523) POSTAGE/E-MAIL</v>
      </c>
      <c r="D123" s="5"/>
      <c r="E123" s="5"/>
      <c r="F123" s="5"/>
      <c r="G123" s="14">
        <f>SUM(W123:AA123)</f>
        <v>0</v>
      </c>
      <c r="H123" s="17"/>
      <c r="I123" s="5"/>
      <c r="J123" s="86"/>
      <c r="K123" s="91"/>
      <c r="L123" s="4"/>
      <c r="M123" s="96"/>
      <c r="N123" s="4"/>
      <c r="O123" s="96"/>
      <c r="P123" s="91"/>
      <c r="Q123" s="91"/>
      <c r="R123" s="91"/>
      <c r="S123" s="91"/>
      <c r="T123" s="91"/>
      <c r="U123" s="91"/>
      <c r="V123" s="91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2:34" ht="13.5" customHeight="1">
      <c r="B124" s="3" t="s">
        <v>111</v>
      </c>
      <c r="C124" s="4" t="str">
        <f>B124</f>
        <v>(5525) UTILITIES</v>
      </c>
      <c r="D124" s="5"/>
      <c r="E124" s="5"/>
      <c r="F124" s="5"/>
      <c r="G124" s="14">
        <f>SUM(W124:AA124)</f>
        <v>0</v>
      </c>
      <c r="H124" s="17"/>
      <c r="I124" s="5"/>
      <c r="J124" s="86"/>
      <c r="K124" s="91"/>
      <c r="L124" s="4"/>
      <c r="M124" s="96"/>
      <c r="N124" s="4"/>
      <c r="O124" s="96"/>
      <c r="P124" s="91"/>
      <c r="Q124" s="91"/>
      <c r="R124" s="91"/>
      <c r="S124" s="91"/>
      <c r="T124" s="91"/>
      <c r="U124" s="91"/>
      <c r="V124" s="91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2:34" ht="13.5" customHeight="1">
      <c r="B125" s="3" t="s">
        <v>112</v>
      </c>
      <c r="C125" s="4" t="str">
        <f>B125</f>
        <v>(5530) DEPRECIATION F/E</v>
      </c>
      <c r="D125" s="5"/>
      <c r="E125" s="5"/>
      <c r="F125" s="5"/>
      <c r="G125" s="14">
        <f>SUM(W125:AA125)</f>
        <v>0</v>
      </c>
      <c r="H125" s="17"/>
      <c r="I125" s="5"/>
      <c r="J125" s="86"/>
      <c r="K125" s="91"/>
      <c r="L125" s="4"/>
      <c r="M125" s="96"/>
      <c r="N125" s="4"/>
      <c r="O125" s="96"/>
      <c r="P125" s="91"/>
      <c r="Q125" s="91"/>
      <c r="R125" s="91"/>
      <c r="S125" s="91"/>
      <c r="T125" s="91"/>
      <c r="U125" s="91"/>
      <c r="V125" s="91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</row>
    <row r="126" spans="2:34" ht="13.5" hidden="1">
      <c r="B126" s="3" t="s">
        <v>113</v>
      </c>
      <c r="C126" s="4" t="str">
        <f>B126</f>
        <v>(5531) DEPRECIATION BUILDING</v>
      </c>
      <c r="D126" s="5"/>
      <c r="E126" s="5"/>
      <c r="F126" s="5"/>
      <c r="G126" s="14">
        <f>SUM(W126:AA126)</f>
        <v>0</v>
      </c>
      <c r="H126" s="17"/>
      <c r="I126" s="5"/>
      <c r="J126" s="86"/>
      <c r="K126" s="91"/>
      <c r="L126" s="4"/>
      <c r="M126" s="96"/>
      <c r="N126" s="4"/>
      <c r="O126" s="96"/>
      <c r="P126" s="91"/>
      <c r="Q126" s="91"/>
      <c r="R126" s="91"/>
      <c r="S126" s="91"/>
      <c r="T126" s="91"/>
      <c r="U126" s="91"/>
      <c r="V126" s="91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2:34" ht="13.5" customHeight="1">
      <c r="B127" s="3" t="s">
        <v>114</v>
      </c>
      <c r="C127" s="4" t="str">
        <f>B127</f>
        <v>(5532) AMORT.- EQUIP N-S INTANGIBLE ASSETS</v>
      </c>
      <c r="D127" s="5"/>
      <c r="E127" s="5"/>
      <c r="F127" s="5"/>
      <c r="G127" s="14">
        <f>SUM(W127:AA127)</f>
        <v>0</v>
      </c>
      <c r="H127" s="17"/>
      <c r="I127" s="5"/>
      <c r="J127" s="86"/>
      <c r="K127" s="91"/>
      <c r="L127" s="4"/>
      <c r="M127" s="96"/>
      <c r="N127" s="4"/>
      <c r="O127" s="96"/>
      <c r="P127" s="91"/>
      <c r="Q127" s="91"/>
      <c r="R127" s="91"/>
      <c r="S127" s="91"/>
      <c r="T127" s="91"/>
      <c r="U127" s="91"/>
      <c r="V127" s="91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</row>
    <row r="128" spans="2:34" ht="13.5" hidden="1">
      <c r="B128" s="3" t="s">
        <v>115</v>
      </c>
      <c r="C128" s="4" t="str">
        <f>B128</f>
        <v>(5533) DO NOT USE N/S Intangible Assets</v>
      </c>
      <c r="D128" s="5"/>
      <c r="E128" s="5"/>
      <c r="F128" s="5"/>
      <c r="G128" s="14">
        <f>SUM(W128:AA128)</f>
        <v>0</v>
      </c>
      <c r="H128" s="17"/>
      <c r="I128" s="5"/>
      <c r="J128" s="86"/>
      <c r="K128" s="91"/>
      <c r="L128" s="4"/>
      <c r="M128" s="96"/>
      <c r="N128" s="4"/>
      <c r="O128" s="96"/>
      <c r="P128" s="91"/>
      <c r="Q128" s="91"/>
      <c r="R128" s="91"/>
      <c r="S128" s="91"/>
      <c r="T128" s="91"/>
      <c r="U128" s="91"/>
      <c r="V128" s="91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2:34" ht="13.5" customHeight="1">
      <c r="B129" s="3" t="s">
        <v>116</v>
      </c>
      <c r="C129" s="4" t="str">
        <f>B129</f>
        <v>(5540) ROYALTY EXPENSE</v>
      </c>
      <c r="D129" s="5"/>
      <c r="E129" s="5"/>
      <c r="F129" s="5"/>
      <c r="G129" s="14">
        <f>SUM(W129:AA129)</f>
        <v>0</v>
      </c>
      <c r="H129" s="17"/>
      <c r="I129" s="5"/>
      <c r="J129" s="86"/>
      <c r="K129" s="91"/>
      <c r="L129" s="4"/>
      <c r="M129" s="96"/>
      <c r="N129" s="4"/>
      <c r="O129" s="96"/>
      <c r="P129" s="91"/>
      <c r="Q129" s="91"/>
      <c r="R129" s="91"/>
      <c r="S129" s="91"/>
      <c r="T129" s="91"/>
      <c r="U129" s="91"/>
      <c r="V129" s="91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</row>
    <row r="130" spans="2:34" ht="13.5" hidden="1">
      <c r="B130" s="3" t="s">
        <v>117</v>
      </c>
      <c r="C130" s="4" t="str">
        <f>B130</f>
        <v>(5541) COLLECTION EXPENSE</v>
      </c>
      <c r="D130" s="5"/>
      <c r="E130" s="5"/>
      <c r="F130" s="5"/>
      <c r="G130" s="14">
        <f>SUM(W130:AA130)</f>
        <v>0</v>
      </c>
      <c r="H130" s="17"/>
      <c r="I130" s="5"/>
      <c r="J130" s="86"/>
      <c r="K130" s="91"/>
      <c r="L130" s="4"/>
      <c r="M130" s="96"/>
      <c r="N130" s="4"/>
      <c r="O130" s="96"/>
      <c r="P130" s="91"/>
      <c r="Q130" s="91"/>
      <c r="R130" s="91"/>
      <c r="S130" s="91"/>
      <c r="T130" s="91"/>
      <c r="U130" s="91"/>
      <c r="V130" s="91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</row>
    <row r="131" spans="2:34" ht="13.5" customHeight="1">
      <c r="B131" s="3" t="s">
        <v>118</v>
      </c>
      <c r="C131" s="4" t="str">
        <f>B131</f>
        <v>(5543) BAD DEBT EXPENSE</v>
      </c>
      <c r="D131" s="5"/>
      <c r="E131" s="5"/>
      <c r="F131" s="5"/>
      <c r="G131" s="14">
        <f>SUM(W131:AA131)</f>
        <v>0</v>
      </c>
      <c r="H131" s="17"/>
      <c r="I131" s="5"/>
      <c r="J131" s="86"/>
      <c r="K131" s="91"/>
      <c r="L131" s="4"/>
      <c r="M131" s="96"/>
      <c r="N131" s="4"/>
      <c r="O131" s="96"/>
      <c r="P131" s="91"/>
      <c r="Q131" s="91"/>
      <c r="R131" s="91"/>
      <c r="S131" s="91"/>
      <c r="T131" s="91"/>
      <c r="U131" s="91"/>
      <c r="V131" s="91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</row>
    <row r="132" spans="2:34" ht="13.5" customHeight="1">
      <c r="B132" s="3" t="s">
        <v>119</v>
      </c>
      <c r="C132" s="4" t="str">
        <f>B132</f>
        <v>(5544) INTEREST EXPENSE</v>
      </c>
      <c r="D132" s="5"/>
      <c r="E132" s="5"/>
      <c r="F132" s="5"/>
      <c r="G132" s="14">
        <f>SUM(W132:AA132)</f>
        <v>0</v>
      </c>
      <c r="H132" s="17"/>
      <c r="I132" s="5"/>
      <c r="J132" s="86"/>
      <c r="K132" s="91"/>
      <c r="L132" s="4"/>
      <c r="M132" s="96"/>
      <c r="N132" s="4"/>
      <c r="O132" s="96"/>
      <c r="P132" s="91"/>
      <c r="Q132" s="91"/>
      <c r="R132" s="91"/>
      <c r="S132" s="91"/>
      <c r="T132" s="91"/>
      <c r="U132" s="91"/>
      <c r="V132" s="91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2:34" ht="13.5" customHeight="1">
      <c r="B133" s="3" t="s">
        <v>120</v>
      </c>
      <c r="C133" s="4" t="str">
        <f>B133</f>
        <v>(5545) TAXES/PROPERTY</v>
      </c>
      <c r="D133" s="5"/>
      <c r="E133" s="5"/>
      <c r="F133" s="5"/>
      <c r="G133" s="14">
        <f>SUM(W133:AA133)</f>
        <v>0</v>
      </c>
      <c r="H133" s="17"/>
      <c r="I133" s="5"/>
      <c r="J133" s="86"/>
      <c r="K133" s="91"/>
      <c r="L133" s="4"/>
      <c r="M133" s="96"/>
      <c r="N133" s="4"/>
      <c r="O133" s="96"/>
      <c r="P133" s="91"/>
      <c r="Q133" s="91"/>
      <c r="R133" s="91"/>
      <c r="S133" s="91"/>
      <c r="T133" s="91"/>
      <c r="U133" s="91"/>
      <c r="V133" s="91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</row>
    <row r="134" spans="2:34" ht="13.5" customHeight="1">
      <c r="B134" s="3" t="s">
        <v>121</v>
      </c>
      <c r="C134" s="4" t="str">
        <f>B134</f>
        <v>(5550) PROMOTION</v>
      </c>
      <c r="D134" s="5"/>
      <c r="E134" s="5"/>
      <c r="F134" s="5"/>
      <c r="G134" s="14">
        <f>SUM(W134:AA134)</f>
        <v>0</v>
      </c>
      <c r="H134" s="17"/>
      <c r="I134" s="5"/>
      <c r="J134" s="86"/>
      <c r="K134" s="91"/>
      <c r="L134" s="4"/>
      <c r="M134" s="96"/>
      <c r="N134" s="4"/>
      <c r="O134" s="96"/>
      <c r="P134" s="91"/>
      <c r="Q134" s="91"/>
      <c r="R134" s="91"/>
      <c r="S134" s="91"/>
      <c r="T134" s="91"/>
      <c r="U134" s="91"/>
      <c r="V134" s="91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2:34" ht="13.5" customHeight="1">
      <c r="B135" s="3" t="s">
        <v>122</v>
      </c>
      <c r="C135" s="4" t="str">
        <f>B135</f>
        <v>(5560) ORG SUPPORT/CONTRIBUTION</v>
      </c>
      <c r="D135" s="5"/>
      <c r="E135" s="5"/>
      <c r="F135" s="5"/>
      <c r="G135" s="14">
        <f>SUM(W135:AA135)</f>
        <v>0</v>
      </c>
      <c r="H135" s="17"/>
      <c r="I135" s="5"/>
      <c r="J135" s="86"/>
      <c r="K135" s="91"/>
      <c r="L135" s="4"/>
      <c r="M135" s="96"/>
      <c r="N135" s="4"/>
      <c r="O135" s="96"/>
      <c r="P135" s="91"/>
      <c r="Q135" s="91"/>
      <c r="R135" s="91"/>
      <c r="S135" s="91"/>
      <c r="T135" s="91"/>
      <c r="U135" s="91"/>
      <c r="V135" s="91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</row>
    <row r="136" spans="2:34" ht="13.5" customHeight="1">
      <c r="B136" s="3" t="s">
        <v>123</v>
      </c>
      <c r="C136" s="4" t="str">
        <f>B136</f>
        <v>(5599) MISC EXPENSE</v>
      </c>
      <c r="D136" s="5"/>
      <c r="E136" s="5"/>
      <c r="F136" s="5"/>
      <c r="G136" s="14">
        <f>SUM(W136:AA136)</f>
        <v>0</v>
      </c>
      <c r="H136" s="17"/>
      <c r="I136" s="5"/>
      <c r="J136" s="86"/>
      <c r="K136" s="91"/>
      <c r="L136" s="4"/>
      <c r="M136" s="96"/>
      <c r="N136" s="4"/>
      <c r="O136" s="96"/>
      <c r="P136" s="91"/>
      <c r="Q136" s="91"/>
      <c r="R136" s="91"/>
      <c r="S136" s="91"/>
      <c r="T136" s="91"/>
      <c r="U136" s="91"/>
      <c r="V136" s="91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</row>
    <row r="137" spans="2:34" ht="13.5" customHeight="1">
      <c r="B137" s="3" t="s">
        <v>124</v>
      </c>
      <c r="C137" s="4" t="str">
        <f>B137</f>
        <v>(5800) IMPAIRMENT / GW INTANGIBLE ASSETS</v>
      </c>
      <c r="D137" s="5"/>
      <c r="E137" s="5"/>
      <c r="F137" s="5"/>
      <c r="G137" s="14">
        <f>SUM(W137:AA137)</f>
        <v>0</v>
      </c>
      <c r="H137" s="17"/>
      <c r="I137" s="5"/>
      <c r="J137" s="86"/>
      <c r="K137" s="91"/>
      <c r="L137" s="4"/>
      <c r="M137" s="96"/>
      <c r="N137" s="4"/>
      <c r="O137" s="96"/>
      <c r="P137" s="91"/>
      <c r="Q137" s="91"/>
      <c r="R137" s="91"/>
      <c r="S137" s="91"/>
      <c r="T137" s="91"/>
      <c r="U137" s="91"/>
      <c r="V137" s="9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2:34" ht="13.5" customHeight="1">
      <c r="B138" s="3" t="s">
        <v>125</v>
      </c>
      <c r="C138" s="4" t="str">
        <f>B138</f>
        <v>(5901) IUT/CPU</v>
      </c>
      <c r="D138" s="5"/>
      <c r="E138" s="5"/>
      <c r="F138" s="5"/>
      <c r="G138" s="14">
        <f>SUM(W138:AA138)</f>
        <v>0</v>
      </c>
      <c r="H138" s="17"/>
      <c r="I138" s="5"/>
      <c r="J138" s="86"/>
      <c r="K138" s="91"/>
      <c r="L138" s="4"/>
      <c r="M138" s="96"/>
      <c r="N138" s="4"/>
      <c r="O138" s="96"/>
      <c r="P138" s="91"/>
      <c r="Q138" s="91"/>
      <c r="R138" s="91"/>
      <c r="S138" s="91"/>
      <c r="T138" s="91"/>
      <c r="U138" s="91"/>
      <c r="V138" s="91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</row>
    <row r="139" spans="2:34" ht="13.5" customHeight="1">
      <c r="B139" s="3" t="s">
        <v>126</v>
      </c>
      <c r="C139" s="4" t="str">
        <f>B139</f>
        <v>(5902) IUT/DATA PROC</v>
      </c>
      <c r="D139" s="5"/>
      <c r="E139" s="5"/>
      <c r="F139" s="5"/>
      <c r="G139" s="14">
        <f>SUM(W139:AA139)</f>
        <v>0</v>
      </c>
      <c r="H139" s="17"/>
      <c r="I139" s="5"/>
      <c r="J139" s="86"/>
      <c r="K139" s="91"/>
      <c r="L139" s="4"/>
      <c r="M139" s="96"/>
      <c r="N139" s="4"/>
      <c r="O139" s="96"/>
      <c r="P139" s="91"/>
      <c r="Q139" s="91"/>
      <c r="R139" s="91"/>
      <c r="S139" s="91"/>
      <c r="T139" s="91"/>
      <c r="U139" s="91"/>
      <c r="V139" s="91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</row>
    <row r="140" spans="2:34" ht="13.5" customHeight="1">
      <c r="B140" s="3" t="s">
        <v>127</v>
      </c>
      <c r="C140" s="4" t="str">
        <f>B140</f>
        <v>(5903) IUT/SUBS PROC</v>
      </c>
      <c r="D140" s="5"/>
      <c r="E140" s="5"/>
      <c r="F140" s="5"/>
      <c r="G140" s="14">
        <f>SUM(W140:AA140)</f>
        <v>0</v>
      </c>
      <c r="H140" s="17"/>
      <c r="I140" s="5"/>
      <c r="J140" s="86"/>
      <c r="K140" s="91"/>
      <c r="L140" s="4"/>
      <c r="M140" s="96"/>
      <c r="N140" s="4"/>
      <c r="O140" s="96"/>
      <c r="P140" s="91"/>
      <c r="Q140" s="91"/>
      <c r="R140" s="91"/>
      <c r="S140" s="91"/>
      <c r="T140" s="91"/>
      <c r="U140" s="91"/>
      <c r="V140" s="91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2:34" ht="13.5" customHeight="1">
      <c r="B141" s="3" t="s">
        <v>128</v>
      </c>
      <c r="C141" s="4" t="str">
        <f>B141</f>
        <v>(5904) TRANSFER TO/FROM ENDOWMENT</v>
      </c>
      <c r="D141" s="5"/>
      <c r="E141" s="5"/>
      <c r="F141" s="5"/>
      <c r="G141" s="14">
        <f>SUM(W141:AA141)</f>
        <v>0</v>
      </c>
      <c r="H141" s="17"/>
      <c r="I141" s="5"/>
      <c r="J141" s="86"/>
      <c r="K141" s="91"/>
      <c r="L141" s="4"/>
      <c r="M141" s="96"/>
      <c r="N141" s="4"/>
      <c r="O141" s="96"/>
      <c r="P141" s="91"/>
      <c r="Q141" s="91"/>
      <c r="R141" s="91"/>
      <c r="S141" s="91"/>
      <c r="T141" s="91"/>
      <c r="U141" s="91"/>
      <c r="V141" s="91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</row>
    <row r="142" spans="2:34" ht="13.5" customHeight="1">
      <c r="B142" s="3" t="s">
        <v>129</v>
      </c>
      <c r="C142" s="4" t="str">
        <f>B142</f>
        <v>(5905) IUT/TELEPHONE</v>
      </c>
      <c r="D142" s="5"/>
      <c r="E142" s="5"/>
      <c r="F142" s="5"/>
      <c r="G142" s="14">
        <f>SUM(W142:AA142)</f>
        <v>0</v>
      </c>
      <c r="H142" s="17"/>
      <c r="I142" s="5"/>
      <c r="J142" s="86"/>
      <c r="K142" s="91"/>
      <c r="L142" s="4"/>
      <c r="M142" s="96"/>
      <c r="N142" s="4"/>
      <c r="O142" s="96"/>
      <c r="P142" s="91"/>
      <c r="Q142" s="91"/>
      <c r="R142" s="91"/>
      <c r="S142" s="91"/>
      <c r="T142" s="91"/>
      <c r="U142" s="91"/>
      <c r="V142" s="91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</row>
    <row r="143" spans="2:34" ht="13.5" customHeight="1">
      <c r="B143" s="3" t="s">
        <v>130</v>
      </c>
      <c r="C143" s="4" t="str">
        <f>B143</f>
        <v>(5906) IUT/ORDER BILLING</v>
      </c>
      <c r="D143" s="5"/>
      <c r="E143" s="5"/>
      <c r="F143" s="5"/>
      <c r="G143" s="14">
        <f>SUM(W143:AA143)</f>
        <v>0</v>
      </c>
      <c r="H143" s="17"/>
      <c r="I143" s="5"/>
      <c r="J143" s="86"/>
      <c r="K143" s="91"/>
      <c r="L143" s="4"/>
      <c r="M143" s="96"/>
      <c r="N143" s="4"/>
      <c r="O143" s="96"/>
      <c r="P143" s="91"/>
      <c r="Q143" s="91"/>
      <c r="R143" s="91"/>
      <c r="S143" s="91"/>
      <c r="T143" s="91"/>
      <c r="U143" s="91"/>
      <c r="V143" s="91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</row>
    <row r="144" spans="2:34" ht="13.5" customHeight="1">
      <c r="B144" s="3" t="s">
        <v>131</v>
      </c>
      <c r="C144" s="4" t="str">
        <f>B144</f>
        <v>(5908) IUT/MAINTENANCE</v>
      </c>
      <c r="D144" s="5"/>
      <c r="E144" s="5"/>
      <c r="F144" s="5"/>
      <c r="G144" s="14">
        <f>SUM(W144:AA144)</f>
        <v>0</v>
      </c>
      <c r="H144" s="17"/>
      <c r="I144" s="5"/>
      <c r="J144" s="86"/>
      <c r="K144" s="91"/>
      <c r="L144" s="4"/>
      <c r="M144" s="96"/>
      <c r="N144" s="4"/>
      <c r="O144" s="96"/>
      <c r="P144" s="91"/>
      <c r="Q144" s="91"/>
      <c r="R144" s="91"/>
      <c r="S144" s="91"/>
      <c r="T144" s="91"/>
      <c r="U144" s="91"/>
      <c r="V144" s="91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</row>
    <row r="145" spans="2:34" ht="13.5" customHeight="1">
      <c r="B145" s="3" t="s">
        <v>132</v>
      </c>
      <c r="C145" s="4" t="str">
        <f>B145</f>
        <v>(5909) IUT/DIST CTR</v>
      </c>
      <c r="D145" s="5"/>
      <c r="E145" s="5"/>
      <c r="F145" s="5"/>
      <c r="G145" s="14">
        <f>SUM(W145:AA145)</f>
        <v>0</v>
      </c>
      <c r="H145" s="17"/>
      <c r="I145" s="5"/>
      <c r="J145" s="86"/>
      <c r="K145" s="91"/>
      <c r="L145" s="4"/>
      <c r="M145" s="96"/>
      <c r="N145" s="4"/>
      <c r="O145" s="96"/>
      <c r="P145" s="91"/>
      <c r="Q145" s="91"/>
      <c r="R145" s="91"/>
      <c r="S145" s="91"/>
      <c r="T145" s="91"/>
      <c r="U145" s="91"/>
      <c r="V145" s="91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</row>
    <row r="146" spans="2:34" ht="13.5" customHeight="1">
      <c r="B146" s="3" t="s">
        <v>133</v>
      </c>
      <c r="C146" s="4" t="str">
        <f>B146</f>
        <v>(5910) IUT/REPRO CTR</v>
      </c>
      <c r="D146" s="5"/>
      <c r="E146" s="5"/>
      <c r="F146" s="5"/>
      <c r="G146" s="14">
        <f>SUM(W146:AA146)</f>
        <v>0</v>
      </c>
      <c r="H146" s="17"/>
      <c r="I146" s="5">
        <v>0</v>
      </c>
      <c r="J146" s="86">
        <v>0</v>
      </c>
      <c r="K146" s="91"/>
      <c r="L146" s="4"/>
      <c r="M146" s="96"/>
      <c r="N146" s="4"/>
      <c r="O146" s="96">
        <v>0</v>
      </c>
      <c r="P146" s="91"/>
      <c r="Q146" s="91"/>
      <c r="R146" s="91"/>
      <c r="S146" s="91"/>
      <c r="T146" s="91"/>
      <c r="U146" s="91"/>
      <c r="V146" s="91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</row>
    <row r="147" spans="2:34" ht="13.5" customHeight="1">
      <c r="B147" s="3" t="s">
        <v>134</v>
      </c>
      <c r="C147" s="4" t="str">
        <f>B147</f>
        <v>(5912) IUT-Copyediting/Proofreading</v>
      </c>
      <c r="D147" s="5"/>
      <c r="E147" s="5"/>
      <c r="F147" s="5"/>
      <c r="G147" s="14">
        <f>SUM(W147:AA147)</f>
        <v>0</v>
      </c>
      <c r="H147" s="17"/>
      <c r="I147" s="5"/>
      <c r="J147" s="86"/>
      <c r="K147" s="91"/>
      <c r="L147" s="4"/>
      <c r="M147" s="96"/>
      <c r="N147" s="4"/>
      <c r="O147" s="96"/>
      <c r="P147" s="91"/>
      <c r="Q147" s="91"/>
      <c r="R147" s="91"/>
      <c r="S147" s="91"/>
      <c r="T147" s="91"/>
      <c r="U147" s="91"/>
      <c r="V147" s="91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</row>
    <row r="148" spans="2:34" ht="13.5" customHeight="1">
      <c r="B148" s="3" t="s">
        <v>135</v>
      </c>
      <c r="C148" s="4" t="str">
        <f>B148</f>
        <v>(5913) IUT-Composition/Alteration</v>
      </c>
      <c r="D148" s="5"/>
      <c r="E148" s="5"/>
      <c r="F148" s="5"/>
      <c r="G148" s="14">
        <f>SUM(W148:AA148)</f>
        <v>0</v>
      </c>
      <c r="H148" s="17"/>
      <c r="I148" s="5"/>
      <c r="J148" s="86"/>
      <c r="K148" s="91"/>
      <c r="L148" s="4"/>
      <c r="M148" s="96"/>
      <c r="N148" s="4"/>
      <c r="O148" s="96"/>
      <c r="P148" s="91"/>
      <c r="Q148" s="91"/>
      <c r="R148" s="91"/>
      <c r="S148" s="91"/>
      <c r="T148" s="91"/>
      <c r="U148" s="91"/>
      <c r="V148" s="91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</row>
    <row r="149" spans="2:34" ht="13.5" customHeight="1">
      <c r="B149" s="3" t="s">
        <v>136</v>
      </c>
      <c r="C149" s="4" t="str">
        <f>B149</f>
        <v>(5940) IUT/REGISTRATION PROCESSING</v>
      </c>
      <c r="D149" s="5"/>
      <c r="E149" s="5"/>
      <c r="F149" s="5"/>
      <c r="G149" s="14">
        <f>SUM(W149:AA149)</f>
        <v>0</v>
      </c>
      <c r="H149" s="17"/>
      <c r="I149" s="5"/>
      <c r="J149" s="86"/>
      <c r="K149" s="91"/>
      <c r="L149" s="4"/>
      <c r="M149" s="96"/>
      <c r="N149" s="4"/>
      <c r="O149" s="96"/>
      <c r="P149" s="91"/>
      <c r="Q149" s="91"/>
      <c r="R149" s="91"/>
      <c r="S149" s="91"/>
      <c r="T149" s="91"/>
      <c r="U149" s="91"/>
      <c r="V149" s="91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</row>
    <row r="150" spans="2:34" ht="13.5" customHeight="1">
      <c r="B150" s="3" t="s">
        <v>137</v>
      </c>
      <c r="C150" s="4" t="str">
        <f>B150</f>
        <v>(5941) IUT/CHOICE</v>
      </c>
      <c r="D150" s="5"/>
      <c r="E150" s="5"/>
      <c r="F150" s="5"/>
      <c r="G150" s="14">
        <f>SUM(W150:AA150)</f>
        <v>0</v>
      </c>
      <c r="H150" s="17"/>
      <c r="I150" s="5"/>
      <c r="J150" s="86"/>
      <c r="K150" s="91"/>
      <c r="L150" s="4"/>
      <c r="M150" s="96"/>
      <c r="N150" s="4"/>
      <c r="O150" s="96"/>
      <c r="P150" s="91"/>
      <c r="Q150" s="91"/>
      <c r="R150" s="91"/>
      <c r="S150" s="91"/>
      <c r="T150" s="91"/>
      <c r="U150" s="91"/>
      <c r="V150" s="91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</row>
    <row r="151" spans="2:34" ht="13.5" customHeight="1">
      <c r="B151" s="3" t="s">
        <v>138</v>
      </c>
      <c r="C151" s="4" t="str">
        <f>B151</f>
        <v>(5942) IUT/ADVERTISING</v>
      </c>
      <c r="D151" s="5"/>
      <c r="E151" s="5"/>
      <c r="F151" s="5"/>
      <c r="G151" s="14">
        <f>SUM(W151:AA151)</f>
        <v>0</v>
      </c>
      <c r="H151" s="17"/>
      <c r="I151" s="5"/>
      <c r="J151" s="86"/>
      <c r="K151" s="91"/>
      <c r="L151" s="4"/>
      <c r="M151" s="96"/>
      <c r="N151" s="4"/>
      <c r="O151" s="96"/>
      <c r="P151" s="91"/>
      <c r="Q151" s="91"/>
      <c r="R151" s="91"/>
      <c r="S151" s="91"/>
      <c r="T151" s="91"/>
      <c r="U151" s="91"/>
      <c r="V151" s="91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</row>
    <row r="152" spans="2:34" ht="13.5" customHeight="1">
      <c r="B152" s="3" t="s">
        <v>139</v>
      </c>
      <c r="C152" s="4" t="str">
        <f>B152</f>
        <v>(5999) IUT/MISC</v>
      </c>
      <c r="D152" s="5"/>
      <c r="E152" s="5"/>
      <c r="F152" s="5"/>
      <c r="G152" s="14">
        <f>SUM(W152:AA152)</f>
        <v>0</v>
      </c>
      <c r="H152" s="17"/>
      <c r="I152" s="5"/>
      <c r="J152" s="86"/>
      <c r="K152" s="91"/>
      <c r="L152" s="4"/>
      <c r="M152" s="96"/>
      <c r="N152" s="4"/>
      <c r="O152" s="96"/>
      <c r="P152" s="91"/>
      <c r="Q152" s="91"/>
      <c r="R152" s="91"/>
      <c r="S152" s="91"/>
      <c r="T152" s="91"/>
      <c r="U152" s="91"/>
      <c r="V152" s="91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</row>
    <row r="153" spans="2:34" ht="13.5" customHeight="1">
      <c r="B153" s="3" t="s">
        <v>140</v>
      </c>
      <c r="C153" s="4" t="str">
        <f>B153</f>
        <v>(5911) IUT/OVERHEAD</v>
      </c>
      <c r="D153" s="5"/>
      <c r="E153" s="5">
        <v>0</v>
      </c>
      <c r="F153" s="5"/>
      <c r="G153" s="14">
        <f>SUM(W153:AA153)</f>
        <v>0</v>
      </c>
      <c r="H153" s="17"/>
      <c r="I153" s="5"/>
      <c r="J153" s="86"/>
      <c r="K153" s="91"/>
      <c r="L153" s="4"/>
      <c r="M153" s="96"/>
      <c r="N153" s="4"/>
      <c r="O153" s="96"/>
      <c r="P153" s="91"/>
      <c r="Q153" s="91"/>
      <c r="R153" s="91"/>
      <c r="S153" s="91"/>
      <c r="T153" s="91"/>
      <c r="U153" s="91"/>
      <c r="V153" s="91"/>
      <c r="W153" s="20"/>
      <c r="X153" s="20"/>
      <c r="Y153" s="20"/>
      <c r="Z153" s="20"/>
      <c r="AA153" s="20"/>
      <c r="AB153" s="20">
        <v>312.25999999999999</v>
      </c>
      <c r="AC153" s="20">
        <v>-312.25999999999999</v>
      </c>
      <c r="AD153" s="20"/>
      <c r="AE153" s="20"/>
      <c r="AF153" s="20"/>
      <c r="AG153" s="20"/>
      <c r="AH153" s="20"/>
    </row>
    <row r="154" spans="2:34" ht="13.5" customHeight="1">
      <c r="B154" s="3" t="s">
        <v>141</v>
      </c>
      <c r="C154" s="4" t="str">
        <f>B154</f>
        <v>(5998) IUT/ALLOCATIONS</v>
      </c>
      <c r="D154" s="5"/>
      <c r="E154" s="5"/>
      <c r="F154" s="5"/>
      <c r="G154" s="14">
        <f>SUM(W154:AA154)</f>
        <v>0</v>
      </c>
      <c r="H154" s="17"/>
      <c r="I154" s="5"/>
      <c r="J154" s="86"/>
      <c r="K154" s="91"/>
      <c r="L154" s="4"/>
      <c r="M154" s="96"/>
      <c r="N154" s="4"/>
      <c r="O154" s="96"/>
      <c r="P154" s="91"/>
      <c r="Q154" s="91"/>
      <c r="R154" s="91"/>
      <c r="S154" s="91"/>
      <c r="T154" s="91"/>
      <c r="U154" s="91"/>
      <c r="V154" s="91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</row>
    <row r="155" spans="2:34" ht="13.5" customHeight="1">
      <c r="B155" s="3" t="s">
        <v>142</v>
      </c>
      <c r="C155" s="4" t="str">
        <f>B155</f>
        <v>(5600) TAXES/INCOME</v>
      </c>
      <c r="D155" s="5">
        <v>0</v>
      </c>
      <c r="E155" s="5">
        <v>-663</v>
      </c>
      <c r="F155" s="5"/>
      <c r="G155" s="14">
        <f>SUM(W155:AA155)</f>
        <v>0</v>
      </c>
      <c r="H155" s="17">
        <v>300</v>
      </c>
      <c r="I155" s="5"/>
      <c r="J155" s="86"/>
      <c r="K155" s="91"/>
      <c r="L155" s="4"/>
      <c r="M155" s="96"/>
      <c r="N155" s="4"/>
      <c r="O155" s="96"/>
      <c r="P155" s="91"/>
      <c r="Q155" s="91"/>
      <c r="R155" s="91"/>
      <c r="S155" s="91"/>
      <c r="T155" s="91"/>
      <c r="U155" s="91"/>
      <c r="V155" s="91"/>
      <c r="W155" s="20"/>
      <c r="X155" s="20"/>
      <c r="Y155" s="20"/>
      <c r="Z155" s="20"/>
      <c r="AA155" s="20"/>
      <c r="AB155" s="20"/>
      <c r="AC155" s="20"/>
      <c r="AD155" s="20"/>
      <c r="AE155" s="20">
        <v>-563</v>
      </c>
      <c r="AF155" s="20"/>
      <c r="AG155" s="20"/>
      <c r="AH155" s="20">
        <v>-100</v>
      </c>
    </row>
    <row r="156" spans="2:34" ht="13.5" customHeight="1">
      <c r="B156" s="7" t="s">
        <v>143</v>
      </c>
      <c r="C156" s="7" t="str">
        <f>B156</f>
        <v>(TEI) Total Expenses plus Taxes/Income</v>
      </c>
      <c r="D156" s="22">
        <v>2323.0700000000002</v>
      </c>
      <c r="E156" s="22">
        <v>1375.6900000000001</v>
      </c>
      <c r="F156" s="22">
        <v>661.74000000000001</v>
      </c>
      <c r="G156" s="32">
        <f>SUM(W156:AA156)</f>
        <v>972.07000000000005</v>
      </c>
      <c r="H156" s="24">
        <v>2285</v>
      </c>
      <c r="I156" s="25">
        <v>570</v>
      </c>
      <c r="J156" s="26">
        <v>690</v>
      </c>
      <c r="K156" s="27">
        <v>47.5</v>
      </c>
      <c r="L156" s="27">
        <v>47.5</v>
      </c>
      <c r="M156" s="27">
        <v>47.5</v>
      </c>
      <c r="N156" s="27">
        <v>47.5</v>
      </c>
      <c r="O156" s="27">
        <v>47.5</v>
      </c>
      <c r="P156" s="27">
        <v>47.5</v>
      </c>
      <c r="Q156" s="27">
        <v>47.5</v>
      </c>
      <c r="R156" s="27">
        <v>47.5</v>
      </c>
      <c r="S156" s="27">
        <v>87.5</v>
      </c>
      <c r="T156" s="22">
        <v>47.5</v>
      </c>
      <c r="U156" s="25">
        <v>127.5</v>
      </c>
      <c r="V156" s="27">
        <v>47.5</v>
      </c>
      <c r="W156" s="21">
        <v>81.030000000000001</v>
      </c>
      <c r="X156" s="21">
        <v>34.740000000000002</v>
      </c>
      <c r="Y156" s="21">
        <v>71.390000000000001</v>
      </c>
      <c r="Z156" s="21">
        <v>10.56</v>
      </c>
      <c r="AA156" s="21">
        <v>774.35000000000002</v>
      </c>
      <c r="AB156" s="21">
        <v>336.61000000000001</v>
      </c>
      <c r="AC156" s="21">
        <v>-214.36000000000001</v>
      </c>
      <c r="AD156" s="21">
        <v>23.940000000000001</v>
      </c>
      <c r="AE156" s="21">
        <v>-513.75</v>
      </c>
      <c r="AF156" s="21">
        <v>779.5</v>
      </c>
      <c r="AG156" s="21">
        <v>63.520000000000003</v>
      </c>
      <c r="AH156" s="21">
        <v>-71.840000000000003</v>
      </c>
    </row>
    <row r="157" spans="2:34" ht="13.5" customHeight="1">
      <c r="B157" s="3"/>
      <c r="D157" s="33"/>
      <c r="E157" s="33"/>
      <c r="F157" s="33"/>
      <c r="G157" s="34"/>
      <c r="H157" s="34"/>
      <c r="I157" s="33"/>
      <c r="J157" s="35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2:34" ht="13.5" customHeight="1">
      <c r="B158" s="7"/>
      <c r="C158" s="7" t="s">
        <v>175</v>
      </c>
      <c r="D158" s="36">
        <f>D47-D156</f>
        <v>18341.529999999999</v>
      </c>
      <c r="E158" s="36">
        <f>E47-E156</f>
        <v>18947.110000000001</v>
      </c>
      <c r="F158" s="36">
        <f>F47-F156</f>
        <v>20209.459999999999</v>
      </c>
      <c r="G158" s="37">
        <f>G47-G156</f>
        <v>6849.9299999999994</v>
      </c>
      <c r="H158" s="38">
        <f>H47-H156</f>
        <v>14715</v>
      </c>
      <c r="I158" s="39">
        <f>I47-I156</f>
        <v>19430</v>
      </c>
      <c r="J158" s="40">
        <f>J47-J156</f>
        <v>19310</v>
      </c>
      <c r="K158" s="41">
        <f>K47-K156</f>
        <v>1619.1666666666699</v>
      </c>
      <c r="L158" s="41">
        <f>L47-L156</f>
        <v>1619.1666666666699</v>
      </c>
      <c r="M158" s="41">
        <f>M47-M156</f>
        <v>1619.1666666666699</v>
      </c>
      <c r="N158" s="41">
        <f>N47-N156</f>
        <v>1619.1666666666699</v>
      </c>
      <c r="O158" s="41">
        <f>O47-O156</f>
        <v>1619.1666666666699</v>
      </c>
      <c r="P158" s="41">
        <f>P47-P156</f>
        <v>1619.1666666666699</v>
      </c>
      <c r="Q158" s="41">
        <f>Q47-Q156</f>
        <v>1619.1666666666699</v>
      </c>
      <c r="R158" s="41">
        <f>R47-R156</f>
        <v>1619.1666666666699</v>
      </c>
      <c r="S158" s="41">
        <f>S47-S156</f>
        <v>1579.1666666666699</v>
      </c>
      <c r="T158" s="36">
        <f>T47-T156</f>
        <v>1619.1666666666699</v>
      </c>
      <c r="U158" s="39">
        <f>U47-U156</f>
        <v>1539.1666666666699</v>
      </c>
      <c r="V158" s="41">
        <f>V47-V156</f>
        <v>1619.1666666666699</v>
      </c>
    </row>
    <row r="159" spans="2:34" ht="13.5" customHeight="1"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2:34" ht="13.5" customHeight="1">
      <c r="B160" s="3" t="s">
        <v>144</v>
      </c>
      <c r="C160" s="42" t="str">
        <f>B160</f>
        <v>(3000) BEGINNING NET ASSETS</v>
      </c>
      <c r="D160" s="43"/>
      <c r="E160" s="43"/>
      <c r="F160" s="43"/>
      <c r="G160" s="43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</row>
    <row r="161" spans="2:34" ht="13.5" customHeight="1">
      <c r="B161" s="3" t="s">
        <v>145</v>
      </c>
      <c r="C161" s="42" t="str">
        <f>B161</f>
        <v>(5900) Transfer To Endowment</v>
      </c>
      <c r="D161" s="43"/>
      <c r="E161" s="43"/>
      <c r="F161" s="43"/>
      <c r="G161" s="43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</row>
    <row r="162" spans="8:22" ht="13.5" customHeight="1">
      <c r="H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</row>
    <row r="163" spans="8:22" ht="13.5" customHeight="1">
      <c r="H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</row>
    <row r="164" spans="8:22" ht="13.5" customHeight="1">
      <c r="H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</row>
    <row r="165" spans="8:22" ht="14.25" customHeight="1">
      <c r="H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</row>
  </sheetData>
  <sheetProtection formatColumns="0"/>
  <mergeCells count="3">
    <mergeCell ref="D4:O4"/>
    <mergeCell ref="D5:T5"/>
    <mergeCell ref="D6:R6"/>
  </mergeCells>
  <conditionalFormatting sqref="D10">
    <cfRule type="cellIs" priority="1" dxfId="0" operator="greaterThan">
      <formula>1000</formula>
    </cfRule>
  </conditionalFormatting>
  <conditionalFormatting sqref="E10">
    <cfRule type="cellIs" priority="2" dxfId="0" operator="greaterThan">
      <formula>1000</formula>
    </cfRule>
  </conditionalFormatting>
  <conditionalFormatting sqref="F10">
    <cfRule type="cellIs" priority="3" dxfId="0" operator="greaterThan">
      <formula>1000</formula>
    </cfRule>
  </conditionalFormatting>
  <conditionalFormatting sqref="G10">
    <cfRule type="cellIs" priority="4" dxfId="0" operator="greaterThan">
      <formula>1000</formula>
    </cfRule>
  </conditionalFormatting>
  <conditionalFormatting sqref="H10">
    <cfRule type="cellIs" priority="5" dxfId="0" operator="greaterThan">
      <formula>1000</formula>
    </cfRule>
  </conditionalFormatting>
  <conditionalFormatting sqref="I10">
    <cfRule type="cellIs" priority="6" dxfId="0" operator="greaterThan">
      <formula>1000</formula>
    </cfRule>
  </conditionalFormatting>
  <conditionalFormatting sqref="J10">
    <cfRule type="cellIs" priority="7" dxfId="0" operator="greaterThan">
      <formula>1000</formula>
    </cfRule>
  </conditionalFormatting>
  <conditionalFormatting sqref="K10">
    <cfRule type="cellIs" priority="8" dxfId="0" operator="greaterThan">
      <formula>1000</formula>
    </cfRule>
  </conditionalFormatting>
  <conditionalFormatting sqref="L10">
    <cfRule type="cellIs" priority="9" dxfId="0" operator="greaterThan">
      <formula>1000</formula>
    </cfRule>
  </conditionalFormatting>
  <conditionalFormatting sqref="M10">
    <cfRule type="cellIs" priority="10" dxfId="0" operator="greaterThan">
      <formula>1000</formula>
    </cfRule>
  </conditionalFormatting>
  <conditionalFormatting sqref="N10">
    <cfRule type="cellIs" priority="11" dxfId="0" operator="greaterThan">
      <formula>1000</formula>
    </cfRule>
  </conditionalFormatting>
  <conditionalFormatting sqref="O10">
    <cfRule type="cellIs" priority="12" dxfId="0" operator="greaterThan">
      <formula>1000</formula>
    </cfRule>
  </conditionalFormatting>
  <conditionalFormatting sqref="P10">
    <cfRule type="cellIs" priority="13" dxfId="0" operator="greaterThan">
      <formula>1000</formula>
    </cfRule>
  </conditionalFormatting>
  <conditionalFormatting sqref="Q10">
    <cfRule type="cellIs" priority="14" dxfId="0" operator="greaterThan">
      <formula>1000</formula>
    </cfRule>
  </conditionalFormatting>
  <conditionalFormatting sqref="R10">
    <cfRule type="cellIs" priority="15" dxfId="0" operator="greaterThan">
      <formula>1000</formula>
    </cfRule>
  </conditionalFormatting>
  <conditionalFormatting sqref="S10">
    <cfRule type="cellIs" priority="16" dxfId="0" operator="greaterThan">
      <formula>1000</formula>
    </cfRule>
  </conditionalFormatting>
  <conditionalFormatting sqref="T10">
    <cfRule type="cellIs" priority="17" dxfId="0" operator="greaterThan">
      <formula>1000</formula>
    </cfRule>
  </conditionalFormatting>
  <conditionalFormatting sqref="U10">
    <cfRule type="cellIs" priority="18" dxfId="0" operator="greaterThan">
      <formula>1000</formula>
    </cfRule>
  </conditionalFormatting>
  <conditionalFormatting sqref="V10">
    <cfRule type="cellIs" priority="19" dxfId="0" operator="greaterThan">
      <formula>1000</formula>
    </cfRule>
  </conditionalFormatting>
  <conditionalFormatting sqref="D10">
    <cfRule type="cellIs" priority="20" dxfId="0" operator="greaterThan">
      <formula>1000</formula>
    </cfRule>
  </conditionalFormatting>
  <conditionalFormatting sqref="E10">
    <cfRule type="cellIs" priority="21" dxfId="0" operator="greaterThan">
      <formula>1000</formula>
    </cfRule>
  </conditionalFormatting>
  <conditionalFormatting sqref="F10">
    <cfRule type="cellIs" priority="22" dxfId="0" operator="greaterThan">
      <formula>1000</formula>
    </cfRule>
  </conditionalFormatting>
  <conditionalFormatting sqref="G10">
    <cfRule type="cellIs" priority="23" dxfId="0" operator="greaterThan">
      <formula>1000</formula>
    </cfRule>
  </conditionalFormatting>
  <conditionalFormatting sqref="H10">
    <cfRule type="cellIs" priority="24" dxfId="0" operator="greaterThan">
      <formula>1000</formula>
    </cfRule>
  </conditionalFormatting>
  <conditionalFormatting sqref="I10">
    <cfRule type="cellIs" priority="25" dxfId="0" operator="greaterThan">
      <formula>1000</formula>
    </cfRule>
  </conditionalFormatting>
  <conditionalFormatting sqref="J10">
    <cfRule type="cellIs" priority="26" dxfId="0" operator="greaterThan">
      <formula>1000</formula>
    </cfRule>
  </conditionalFormatting>
  <conditionalFormatting sqref="K10">
    <cfRule type="cellIs" priority="27" dxfId="0" operator="greaterThan">
      <formula>1000</formula>
    </cfRule>
  </conditionalFormatting>
  <conditionalFormatting sqref="L10">
    <cfRule type="cellIs" priority="28" dxfId="0" operator="greaterThan">
      <formula>1000</formula>
    </cfRule>
  </conditionalFormatting>
  <conditionalFormatting sqref="M10">
    <cfRule type="cellIs" priority="29" dxfId="0" operator="greaterThan">
      <formula>1000</formula>
    </cfRule>
  </conditionalFormatting>
  <conditionalFormatting sqref="N10">
    <cfRule type="cellIs" priority="30" dxfId="0" operator="greaterThan">
      <formula>1000</formula>
    </cfRule>
  </conditionalFormatting>
  <conditionalFormatting sqref="O10">
    <cfRule type="cellIs" priority="31" dxfId="0" operator="greaterThan">
      <formula>1000</formula>
    </cfRule>
  </conditionalFormatting>
  <conditionalFormatting sqref="P10">
    <cfRule type="cellIs" priority="32" dxfId="0" operator="greaterThan">
      <formula>1000</formula>
    </cfRule>
  </conditionalFormatting>
  <conditionalFormatting sqref="Q10">
    <cfRule type="cellIs" priority="33" dxfId="0" operator="greaterThan">
      <formula>1000</formula>
    </cfRule>
  </conditionalFormatting>
  <conditionalFormatting sqref="R10">
    <cfRule type="cellIs" priority="34" dxfId="0" operator="greaterThan">
      <formula>1000</formula>
    </cfRule>
  </conditionalFormatting>
  <conditionalFormatting sqref="S10">
    <cfRule type="cellIs" priority="35" dxfId="0" operator="greaterThan">
      <formula>1000</formula>
    </cfRule>
  </conditionalFormatting>
  <conditionalFormatting sqref="T10">
    <cfRule type="cellIs" priority="36" dxfId="0" operator="greaterThan">
      <formula>1000</formula>
    </cfRule>
  </conditionalFormatting>
  <conditionalFormatting sqref="U10">
    <cfRule type="cellIs" priority="37" dxfId="0" operator="greaterThan">
      <formula>1000</formula>
    </cfRule>
  </conditionalFormatting>
  <conditionalFormatting sqref="V10">
    <cfRule type="cellIs" priority="38" dxfId="0" operator="greaterThan">
      <formula>1000</formula>
    </cfRule>
  </conditionalFormatting>
  <conditionalFormatting sqref="D10">
    <cfRule type="cellIs" priority="39" dxfId="0" operator="greaterThan">
      <formula>1000</formula>
    </cfRule>
  </conditionalFormatting>
  <conditionalFormatting sqref="E10">
    <cfRule type="cellIs" priority="40" dxfId="0" operator="greaterThan">
      <formula>1000</formula>
    </cfRule>
  </conditionalFormatting>
  <conditionalFormatting sqref="F10">
    <cfRule type="cellIs" priority="41" dxfId="0" operator="greaterThan">
      <formula>1000</formula>
    </cfRule>
  </conditionalFormatting>
  <conditionalFormatting sqref="G10">
    <cfRule type="cellIs" priority="42" dxfId="0" operator="greaterThan">
      <formula>1000</formula>
    </cfRule>
  </conditionalFormatting>
  <conditionalFormatting sqref="H10">
    <cfRule type="cellIs" priority="43" dxfId="0" operator="greaterThan">
      <formula>1000</formula>
    </cfRule>
  </conditionalFormatting>
  <conditionalFormatting sqref="I10">
    <cfRule type="cellIs" priority="44" dxfId="0" operator="greaterThan">
      <formula>1000</formula>
    </cfRule>
  </conditionalFormatting>
  <conditionalFormatting sqref="J10">
    <cfRule type="cellIs" priority="45" dxfId="0" operator="greaterThan">
      <formula>1000</formula>
    </cfRule>
  </conditionalFormatting>
  <conditionalFormatting sqref="K10">
    <cfRule type="cellIs" priority="46" dxfId="0" operator="greaterThan">
      <formula>1000</formula>
    </cfRule>
  </conditionalFormatting>
  <conditionalFormatting sqref="L10">
    <cfRule type="cellIs" priority="47" dxfId="0" operator="greaterThan">
      <formula>1000</formula>
    </cfRule>
  </conditionalFormatting>
  <conditionalFormatting sqref="M10">
    <cfRule type="cellIs" priority="48" dxfId="0" operator="greaterThan">
      <formula>1000</formula>
    </cfRule>
  </conditionalFormatting>
  <conditionalFormatting sqref="N10">
    <cfRule type="cellIs" priority="49" dxfId="0" operator="greaterThan">
      <formula>1000</formula>
    </cfRule>
  </conditionalFormatting>
  <conditionalFormatting sqref="O10">
    <cfRule type="cellIs" priority="50" dxfId="0" operator="greaterThan">
      <formula>1000</formula>
    </cfRule>
  </conditionalFormatting>
  <conditionalFormatting sqref="P10">
    <cfRule type="cellIs" priority="51" dxfId="0" operator="greaterThan">
      <formula>1000</formula>
    </cfRule>
  </conditionalFormatting>
  <conditionalFormatting sqref="Q10">
    <cfRule type="cellIs" priority="52" dxfId="0" operator="greaterThan">
      <formula>1000</formula>
    </cfRule>
  </conditionalFormatting>
  <conditionalFormatting sqref="R10">
    <cfRule type="cellIs" priority="53" dxfId="0" operator="greaterThan">
      <formula>1000</formula>
    </cfRule>
  </conditionalFormatting>
  <conditionalFormatting sqref="S10">
    <cfRule type="cellIs" priority="54" dxfId="0" operator="greaterThan">
      <formula>1000</formula>
    </cfRule>
  </conditionalFormatting>
  <conditionalFormatting sqref="T10">
    <cfRule type="cellIs" priority="55" dxfId="0" operator="greaterThan">
      <formula>1000</formula>
    </cfRule>
  </conditionalFormatting>
  <conditionalFormatting sqref="U10">
    <cfRule type="cellIs" priority="56" dxfId="0" operator="greaterThan">
      <formula>1000</formula>
    </cfRule>
  </conditionalFormatting>
  <conditionalFormatting sqref="V10">
    <cfRule type="cellIs" priority="57" dxfId="0" operator="greaterThan">
      <formula>1000</formula>
    </cfRule>
  </conditionalFormatting>
  <conditionalFormatting sqref="D10">
    <cfRule type="cellIs" priority="58" dxfId="0" operator="greaterThan">
      <formula>1000</formula>
    </cfRule>
  </conditionalFormatting>
  <conditionalFormatting sqref="E10">
    <cfRule type="cellIs" priority="59" dxfId="0" operator="greaterThan">
      <formula>1000</formula>
    </cfRule>
  </conditionalFormatting>
  <conditionalFormatting sqref="F10">
    <cfRule type="cellIs" priority="60" dxfId="0" operator="greaterThan">
      <formula>1000</formula>
    </cfRule>
  </conditionalFormatting>
  <conditionalFormatting sqref="G10">
    <cfRule type="cellIs" priority="61" dxfId="0" operator="greaterThan">
      <formula>1000</formula>
    </cfRule>
  </conditionalFormatting>
  <conditionalFormatting sqref="H10">
    <cfRule type="cellIs" priority="62" dxfId="0" operator="greaterThan">
      <formula>1000</formula>
    </cfRule>
  </conditionalFormatting>
  <conditionalFormatting sqref="I10">
    <cfRule type="cellIs" priority="63" dxfId="0" operator="greaterThan">
      <formula>1000</formula>
    </cfRule>
  </conditionalFormatting>
  <conditionalFormatting sqref="J10">
    <cfRule type="cellIs" priority="64" dxfId="0" operator="greaterThan">
      <formula>1000</formula>
    </cfRule>
  </conditionalFormatting>
  <conditionalFormatting sqref="K10">
    <cfRule type="cellIs" priority="65" dxfId="0" operator="greaterThan">
      <formula>1000</formula>
    </cfRule>
  </conditionalFormatting>
  <conditionalFormatting sqref="L10">
    <cfRule type="cellIs" priority="66" dxfId="0" operator="greaterThan">
      <formula>1000</formula>
    </cfRule>
  </conditionalFormatting>
  <conditionalFormatting sqref="M10">
    <cfRule type="cellIs" priority="67" dxfId="0" operator="greaterThan">
      <formula>1000</formula>
    </cfRule>
  </conditionalFormatting>
  <conditionalFormatting sqref="N10">
    <cfRule type="cellIs" priority="68" dxfId="0" operator="greaterThan">
      <formula>1000</formula>
    </cfRule>
  </conditionalFormatting>
  <conditionalFormatting sqref="O10">
    <cfRule type="cellIs" priority="69" dxfId="0" operator="greaterThan">
      <formula>1000</formula>
    </cfRule>
  </conditionalFormatting>
  <conditionalFormatting sqref="P10">
    <cfRule type="cellIs" priority="70" dxfId="0" operator="greaterThan">
      <formula>1000</formula>
    </cfRule>
  </conditionalFormatting>
  <conditionalFormatting sqref="Q10">
    <cfRule type="cellIs" priority="71" dxfId="0" operator="greaterThan">
      <formula>1000</formula>
    </cfRule>
  </conditionalFormatting>
  <conditionalFormatting sqref="R10">
    <cfRule type="cellIs" priority="72" dxfId="0" operator="greaterThan">
      <formula>1000</formula>
    </cfRule>
  </conditionalFormatting>
  <conditionalFormatting sqref="S10">
    <cfRule type="cellIs" priority="73" dxfId="0" operator="greaterThan">
      <formula>1000</formula>
    </cfRule>
  </conditionalFormatting>
  <conditionalFormatting sqref="T10">
    <cfRule type="cellIs" priority="74" dxfId="0" operator="greaterThan">
      <formula>1000</formula>
    </cfRule>
  </conditionalFormatting>
  <conditionalFormatting sqref="U10">
    <cfRule type="cellIs" priority="75" dxfId="0" operator="greaterThan">
      <formula>1000</formula>
    </cfRule>
  </conditionalFormatting>
  <conditionalFormatting sqref="V10">
    <cfRule type="cellIs" priority="76" dxfId="0" operator="greaterThan">
      <formula>1000</formula>
    </cfRule>
  </conditionalFormatting>
  <conditionalFormatting sqref="D10">
    <cfRule type="cellIs" priority="77" dxfId="0" operator="greaterThan">
      <formula>1000</formula>
    </cfRule>
  </conditionalFormatting>
  <conditionalFormatting sqref="E10">
    <cfRule type="cellIs" priority="78" dxfId="0" operator="greaterThan">
      <formula>1000</formula>
    </cfRule>
  </conditionalFormatting>
  <conditionalFormatting sqref="F10">
    <cfRule type="cellIs" priority="79" dxfId="0" operator="greaterThan">
      <formula>1000</formula>
    </cfRule>
  </conditionalFormatting>
  <conditionalFormatting sqref="G10">
    <cfRule type="cellIs" priority="80" dxfId="0" operator="greaterThan">
      <formula>1000</formula>
    </cfRule>
  </conditionalFormatting>
  <conditionalFormatting sqref="H10">
    <cfRule type="cellIs" priority="81" dxfId="0" operator="greaterThan">
      <formula>1000</formula>
    </cfRule>
  </conditionalFormatting>
  <conditionalFormatting sqref="I10">
    <cfRule type="cellIs" priority="82" dxfId="0" operator="greaterThan">
      <formula>1000</formula>
    </cfRule>
  </conditionalFormatting>
  <conditionalFormatting sqref="J10">
    <cfRule type="cellIs" priority="83" dxfId="0" operator="greaterThan">
      <formula>1000</formula>
    </cfRule>
  </conditionalFormatting>
  <conditionalFormatting sqref="K10">
    <cfRule type="cellIs" priority="84" dxfId="0" operator="greaterThan">
      <formula>1000</formula>
    </cfRule>
  </conditionalFormatting>
  <conditionalFormatting sqref="L10">
    <cfRule type="cellIs" priority="85" dxfId="0" operator="greaterThan">
      <formula>1000</formula>
    </cfRule>
  </conditionalFormatting>
  <conditionalFormatting sqref="M10">
    <cfRule type="cellIs" priority="86" dxfId="0" operator="greaterThan">
      <formula>1000</formula>
    </cfRule>
  </conditionalFormatting>
  <conditionalFormatting sqref="N10">
    <cfRule type="cellIs" priority="87" dxfId="0" operator="greaterThan">
      <formula>1000</formula>
    </cfRule>
  </conditionalFormatting>
  <conditionalFormatting sqref="O10">
    <cfRule type="cellIs" priority="88" dxfId="0" operator="greaterThan">
      <formula>1000</formula>
    </cfRule>
  </conditionalFormatting>
  <conditionalFormatting sqref="P10">
    <cfRule type="cellIs" priority="89" dxfId="0" operator="greaterThan">
      <formula>1000</formula>
    </cfRule>
  </conditionalFormatting>
  <conditionalFormatting sqref="Q10">
    <cfRule type="cellIs" priority="90" dxfId="0" operator="greaterThan">
      <formula>1000</formula>
    </cfRule>
  </conditionalFormatting>
  <conditionalFormatting sqref="R10">
    <cfRule type="cellIs" priority="91" dxfId="0" operator="greaterThan">
      <formula>1000</formula>
    </cfRule>
  </conditionalFormatting>
  <conditionalFormatting sqref="S10">
    <cfRule type="cellIs" priority="92" dxfId="0" operator="greaterThan">
      <formula>1000</formula>
    </cfRule>
  </conditionalFormatting>
  <conditionalFormatting sqref="T10">
    <cfRule type="cellIs" priority="93" dxfId="0" operator="greaterThan">
      <formula>1000</formula>
    </cfRule>
  </conditionalFormatting>
  <conditionalFormatting sqref="U10">
    <cfRule type="cellIs" priority="94" dxfId="0" operator="greaterThan">
      <formula>1000</formula>
    </cfRule>
  </conditionalFormatting>
  <conditionalFormatting sqref="V10">
    <cfRule type="cellIs" priority="95" dxfId="0" operator="greaterThan">
      <formula>1000</formula>
    </cfRule>
  </conditionalFormatting>
  <conditionalFormatting sqref="D10">
    <cfRule type="cellIs" priority="96" dxfId="0" operator="greaterThan">
      <formula>1000</formula>
    </cfRule>
  </conditionalFormatting>
  <conditionalFormatting sqref="E10">
    <cfRule type="cellIs" priority="97" dxfId="0" operator="greaterThan">
      <formula>1000</formula>
    </cfRule>
  </conditionalFormatting>
  <conditionalFormatting sqref="F10">
    <cfRule type="cellIs" priority="98" dxfId="0" operator="greaterThan">
      <formula>1000</formula>
    </cfRule>
  </conditionalFormatting>
  <conditionalFormatting sqref="G10">
    <cfRule type="cellIs" priority="99" dxfId="0" operator="greaterThan">
      <formula>1000</formula>
    </cfRule>
  </conditionalFormatting>
  <conditionalFormatting sqref="H10">
    <cfRule type="cellIs" priority="100" dxfId="0" operator="greaterThan">
      <formula>1000</formula>
    </cfRule>
  </conditionalFormatting>
  <conditionalFormatting sqref="I10">
    <cfRule type="cellIs" priority="101" dxfId="0" operator="greaterThan">
      <formula>1000</formula>
    </cfRule>
  </conditionalFormatting>
  <conditionalFormatting sqref="J10">
    <cfRule type="cellIs" priority="102" dxfId="0" operator="greaterThan">
      <formula>1000</formula>
    </cfRule>
  </conditionalFormatting>
  <conditionalFormatting sqref="K10">
    <cfRule type="cellIs" priority="103" dxfId="0" operator="greaterThan">
      <formula>1000</formula>
    </cfRule>
  </conditionalFormatting>
  <conditionalFormatting sqref="L10">
    <cfRule type="cellIs" priority="104" dxfId="0" operator="greaterThan">
      <formula>1000</formula>
    </cfRule>
  </conditionalFormatting>
  <conditionalFormatting sqref="M10">
    <cfRule type="cellIs" priority="105" dxfId="0" operator="greaterThan">
      <formula>1000</formula>
    </cfRule>
  </conditionalFormatting>
  <conditionalFormatting sqref="N10">
    <cfRule type="cellIs" priority="106" dxfId="0" operator="greaterThan">
      <formula>1000</formula>
    </cfRule>
  </conditionalFormatting>
  <conditionalFormatting sqref="O10">
    <cfRule type="cellIs" priority="107" dxfId="0" operator="greaterThan">
      <formula>1000</formula>
    </cfRule>
  </conditionalFormatting>
  <conditionalFormatting sqref="P10">
    <cfRule type="cellIs" priority="108" dxfId="0" operator="greaterThan">
      <formula>1000</formula>
    </cfRule>
  </conditionalFormatting>
  <conditionalFormatting sqref="Q10">
    <cfRule type="cellIs" priority="109" dxfId="0" operator="greaterThan">
      <formula>1000</formula>
    </cfRule>
  </conditionalFormatting>
  <conditionalFormatting sqref="R10">
    <cfRule type="cellIs" priority="110" dxfId="0" operator="greaterThan">
      <formula>1000</formula>
    </cfRule>
  </conditionalFormatting>
  <conditionalFormatting sqref="S10">
    <cfRule type="cellIs" priority="111" dxfId="0" operator="greaterThan">
      <formula>1000</formula>
    </cfRule>
  </conditionalFormatting>
  <conditionalFormatting sqref="T10">
    <cfRule type="cellIs" priority="112" dxfId="0" operator="greaterThan">
      <formula>1000</formula>
    </cfRule>
  </conditionalFormatting>
  <conditionalFormatting sqref="U10">
    <cfRule type="cellIs" priority="113" dxfId="0" operator="greaterThan">
      <formula>1000</formula>
    </cfRule>
  </conditionalFormatting>
  <conditionalFormatting sqref="V10">
    <cfRule type="cellIs" priority="114" dxfId="0" operator="greaterThan">
      <formula>1000</formula>
    </cfRule>
  </conditionalFormatting>
  <conditionalFormatting sqref="D10">
    <cfRule type="cellIs" priority="115" dxfId="0" operator="greaterThan">
      <formula>1000</formula>
    </cfRule>
  </conditionalFormatting>
  <conditionalFormatting sqref="E10">
    <cfRule type="cellIs" priority="116" dxfId="0" operator="greaterThan">
      <formula>1000</formula>
    </cfRule>
  </conditionalFormatting>
  <conditionalFormatting sqref="F10">
    <cfRule type="cellIs" priority="117" dxfId="0" operator="greaterThan">
      <formula>1000</formula>
    </cfRule>
  </conditionalFormatting>
  <conditionalFormatting sqref="G10">
    <cfRule type="cellIs" priority="118" dxfId="0" operator="greaterThan">
      <formula>1000</formula>
    </cfRule>
  </conditionalFormatting>
  <conditionalFormatting sqref="H10">
    <cfRule type="cellIs" priority="119" dxfId="0" operator="greaterThan">
      <formula>1000</formula>
    </cfRule>
  </conditionalFormatting>
  <conditionalFormatting sqref="I10">
    <cfRule type="cellIs" priority="120" dxfId="0" operator="greaterThan">
      <formula>1000</formula>
    </cfRule>
  </conditionalFormatting>
  <conditionalFormatting sqref="J10">
    <cfRule type="cellIs" priority="121" dxfId="0" operator="greaterThan">
      <formula>1000</formula>
    </cfRule>
  </conditionalFormatting>
  <conditionalFormatting sqref="K10">
    <cfRule type="cellIs" priority="122" dxfId="0" operator="greaterThan">
      <formula>1000</formula>
    </cfRule>
  </conditionalFormatting>
  <conditionalFormatting sqref="L10">
    <cfRule type="cellIs" priority="123" dxfId="0" operator="greaterThan">
      <formula>1000</formula>
    </cfRule>
  </conditionalFormatting>
  <conditionalFormatting sqref="M10">
    <cfRule type="cellIs" priority="124" dxfId="0" operator="greaterThan">
      <formula>1000</formula>
    </cfRule>
  </conditionalFormatting>
  <conditionalFormatting sqref="N10">
    <cfRule type="cellIs" priority="125" dxfId="0" operator="greaterThan">
      <formula>1000</formula>
    </cfRule>
  </conditionalFormatting>
  <conditionalFormatting sqref="O10">
    <cfRule type="cellIs" priority="126" dxfId="0" operator="greaterThan">
      <formula>1000</formula>
    </cfRule>
  </conditionalFormatting>
  <conditionalFormatting sqref="P10">
    <cfRule type="cellIs" priority="127" dxfId="0" operator="greaterThan">
      <formula>1000</formula>
    </cfRule>
  </conditionalFormatting>
  <conditionalFormatting sqref="Q10">
    <cfRule type="cellIs" priority="128" dxfId="0" operator="greaterThan">
      <formula>1000</formula>
    </cfRule>
  </conditionalFormatting>
  <conditionalFormatting sqref="R10">
    <cfRule type="cellIs" priority="129" dxfId="0" operator="greaterThan">
      <formula>1000</formula>
    </cfRule>
  </conditionalFormatting>
  <conditionalFormatting sqref="S10">
    <cfRule type="cellIs" priority="130" dxfId="0" operator="greaterThan">
      <formula>1000</formula>
    </cfRule>
  </conditionalFormatting>
  <conditionalFormatting sqref="T10">
    <cfRule type="cellIs" priority="131" dxfId="0" operator="greaterThan">
      <formula>1000</formula>
    </cfRule>
  </conditionalFormatting>
  <conditionalFormatting sqref="U10">
    <cfRule type="cellIs" priority="132" dxfId="0" operator="greaterThan">
      <formula>1000</formula>
    </cfRule>
  </conditionalFormatting>
  <conditionalFormatting sqref="V10">
    <cfRule type="cellIs" priority="133" dxfId="0" operator="greaterThan">
      <formula>1000</formula>
    </cfRule>
  </conditionalFormatting>
  <printOptions gridLines="1" horizontalCentered="1"/>
  <pageMargins left="0" right="0" top="1" bottom="1" header="0.5" footer="0.5"/>
  <pageSetup fitToHeight="10" orientation="landscape" pageOrder="overThenDown" paperSize="1"/>
  <rowBreaks count="1" manualBreakCount="1"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5"/>
  <sheetViews>
    <sheetView workbookViewId="0" topLeftCell="A1">
      <pane xSplit="3" ySplit="10" topLeftCell="D11" activePane="bottomRight" state="frozen"/>
      <selection pane="topLeft" activeCell="A1" sqref="A1"/>
      <selection pane="bottomLeft" activeCell="A11" sqref="A11"/>
      <selection pane="topRight" activeCell="D1" sqref="D1"/>
      <selection pane="bottomRight" activeCell="D11" sqref="D11"/>
    </sheetView>
  </sheetViews>
  <sheetFormatPr defaultColWidth="10.0042857142857" defaultRowHeight="13.5" customHeight="1"/>
  <cols>
    <col min="1" max="1" width="9.28571428571429" style="3" customWidth="1"/>
    <col min="2" max="2" width="9.14285714285714" style="3" hidden="1" customWidth="1"/>
    <col min="3" max="3" width="45.7142857142857" style="3" customWidth="1"/>
    <col min="4" max="4" width="12.8571428571429" style="3" customWidth="1"/>
    <col min="5" max="5" width="13.7142857142857" style="3" customWidth="1"/>
    <col min="6" max="6" width="14" style="3" customWidth="1"/>
    <col min="7" max="8" width="9.14285714285714" style="3" hidden="1" customWidth="1"/>
    <col min="9" max="9" width="13.1428571428571" style="3" customWidth="1"/>
    <col min="10" max="10" width="17.8571428571429" style="3" customWidth="1"/>
    <col min="11" max="11" width="18.7142857142857" style="3" customWidth="1"/>
    <col min="12" max="17" width="15.8571428571429" style="3" customWidth="1"/>
    <col min="18" max="18" width="14.1428571428571" style="3" customWidth="1"/>
    <col min="19" max="19" width="14.2857142857143" style="3" customWidth="1"/>
    <col min="20" max="20" width="13.1428571428571" style="3" customWidth="1"/>
    <col min="21" max="21" width="14.7142857142857" style="3" customWidth="1"/>
    <col min="22" max="22" width="15" style="3" customWidth="1"/>
    <col min="23" max="34" width="9.14285714285714" style="3" hidden="1" customWidth="1"/>
    <col min="35" max="36" width="9.28571428571429" style="3" customWidth="1"/>
    <col min="37" max="16384" width="9.14285714285714" style="2" customWidth="1"/>
  </cols>
  <sheetData>
    <row r="1" spans="8:22" ht="12.75" customHeight="1">
      <c r="H1" s="45"/>
      <c r="J1" s="54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3:35" ht="27" customHeight="1">
      <c r="C2" s="46" t="s">
        <v>176</v>
      </c>
      <c r="D2" s="48"/>
      <c r="E2" s="48"/>
      <c r="F2" s="48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AI2" s="45" t="s">
        <v>187</v>
      </c>
    </row>
    <row r="3" spans="3:22" ht="28.5" customHeight="1">
      <c r="C3" s="47" t="str">
        <f>"Fiscal Year "&amp;J7</f>
        <v>Fiscal Year 2020 Budget</v>
      </c>
      <c r="D3" s="49"/>
      <c r="E3" s="53"/>
      <c r="F3" s="53"/>
      <c r="G3" s="53"/>
      <c r="H3" s="53"/>
      <c r="J3" s="54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3:35" ht="14.25" customHeight="1">
      <c r="C4" s="48" t="s">
        <v>177</v>
      </c>
      <c r="D4" s="50" t="s">
        <v>180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4"/>
      <c r="Q4" s="54"/>
      <c r="R4" s="54"/>
      <c r="S4" s="54"/>
      <c r="T4" s="54"/>
      <c r="U4" s="45"/>
      <c r="V4" s="45"/>
      <c r="AI4" s="45" t="s">
        <v>231</v>
      </c>
    </row>
    <row r="5" spans="3:22" ht="14.25" customHeight="1">
      <c r="C5" s="48" t="s">
        <v>232</v>
      </c>
      <c r="D5" s="65" t="s">
        <v>181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45"/>
      <c r="V5" s="45"/>
    </row>
    <row r="6" spans="4:22" ht="12.75" customHeight="1">
      <c r="D6" s="58" t="s">
        <v>201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4"/>
      <c r="T6" s="54"/>
      <c r="U6" s="45"/>
      <c r="V6" s="45"/>
    </row>
    <row r="7" spans="1:36" ht="35.25" customHeight="1">
      <c r="A7" s="44"/>
      <c r="B7" s="45"/>
      <c r="C7" s="44" t="s">
        <v>179</v>
      </c>
      <c r="D7" s="66" t="s">
        <v>182</v>
      </c>
      <c r="E7" s="66" t="s">
        <v>183</v>
      </c>
      <c r="F7" s="66" t="s">
        <v>184</v>
      </c>
      <c r="G7" s="71" t="s">
        <v>185</v>
      </c>
      <c r="H7" s="56" t="s">
        <v>186</v>
      </c>
      <c r="I7" s="66" t="str">
        <f>I9&amp;" "&amp;"Budget"</f>
        <v>2019 Budget</v>
      </c>
      <c r="J7" s="84" t="str">
        <f>J9&amp;" "&amp;$J$8</f>
        <v>2020 Budget</v>
      </c>
      <c r="K7" s="90" t="str">
        <f>K9&amp;" "&amp;$J$8</f>
        <v>September 2019 Budget</v>
      </c>
      <c r="L7" s="90" t="str">
        <f>L9&amp;" "&amp;$J$8</f>
        <v>October 2019 Budget</v>
      </c>
      <c r="M7" s="90" t="str">
        <f>M9&amp;" "&amp;$J$8</f>
        <v>November 2019 Budget</v>
      </c>
      <c r="N7" s="90" t="str">
        <f>N9&amp;" "&amp;$J$8</f>
        <v>December 2019 Budget</v>
      </c>
      <c r="O7" s="90" t="str">
        <f>O9&amp;" "&amp;$J$8</f>
        <v>January 2020 Budget</v>
      </c>
      <c r="P7" s="90" t="str">
        <f>P9&amp;" "&amp;$J$8</f>
        <v>February 2020 Budget</v>
      </c>
      <c r="Q7" s="90" t="str">
        <f>Q9&amp;" "&amp;$J$8</f>
        <v>March 2020 Budget</v>
      </c>
      <c r="R7" s="90" t="str">
        <f>R9&amp;" "&amp;$J$8</f>
        <v>April 2020 Budget</v>
      </c>
      <c r="S7" s="90" t="str">
        <f>S9&amp;" "&amp;$J$8</f>
        <v>May 2020 Budget</v>
      </c>
      <c r="T7" s="90" t="str">
        <f>T9&amp;" "&amp;$J$8</f>
        <v>June 2020 Budget</v>
      </c>
      <c r="U7" s="90" t="str">
        <f>U9&amp;" "&amp;$J$8</f>
        <v>July 2020 Budget</v>
      </c>
      <c r="V7" s="90" t="str">
        <f>V9&amp;" "&amp;$J$8</f>
        <v>August 2020 Budget</v>
      </c>
      <c r="W7" s="61" t="s">
        <v>189</v>
      </c>
      <c r="X7" s="61" t="s">
        <v>190</v>
      </c>
      <c r="Y7" s="61" t="s">
        <v>191</v>
      </c>
      <c r="Z7" s="61" t="s">
        <v>192</v>
      </c>
      <c r="AA7" s="61" t="s">
        <v>193</v>
      </c>
      <c r="AB7" s="61" t="s">
        <v>194</v>
      </c>
      <c r="AC7" s="61" t="s">
        <v>195</v>
      </c>
      <c r="AD7" s="61" t="s">
        <v>196</v>
      </c>
      <c r="AE7" s="61" t="s">
        <v>197</v>
      </c>
      <c r="AF7" s="61" t="s">
        <v>198</v>
      </c>
      <c r="AG7" s="61" t="s">
        <v>199</v>
      </c>
      <c r="AH7" s="61" t="s">
        <v>200</v>
      </c>
      <c r="AI7" s="44"/>
      <c r="AJ7" s="44"/>
    </row>
    <row r="8" spans="1:36" ht="13.5" hidden="1">
      <c r="A8" s="44"/>
      <c r="B8" s="44"/>
      <c r="C8" s="9"/>
      <c r="D8" s="67" t="s">
        <v>146</v>
      </c>
      <c r="E8" s="67" t="s">
        <v>146</v>
      </c>
      <c r="F8" s="67" t="s">
        <v>146</v>
      </c>
      <c r="G8" s="72" t="s">
        <v>146</v>
      </c>
      <c r="H8" s="79" t="s">
        <v>147</v>
      </c>
      <c r="I8" s="67" t="s">
        <v>148</v>
      </c>
      <c r="J8" s="85" t="s">
        <v>148</v>
      </c>
      <c r="K8" s="67" t="s">
        <v>148</v>
      </c>
      <c r="L8" s="67" t="s">
        <v>148</v>
      </c>
      <c r="M8" s="67" t="s">
        <v>148</v>
      </c>
      <c r="N8" s="67" t="s">
        <v>148</v>
      </c>
      <c r="O8" s="67" t="s">
        <v>148</v>
      </c>
      <c r="P8" s="67" t="s">
        <v>148</v>
      </c>
      <c r="Q8" s="67" t="s">
        <v>148</v>
      </c>
      <c r="R8" s="67" t="s">
        <v>148</v>
      </c>
      <c r="S8" s="67" t="s">
        <v>148</v>
      </c>
      <c r="T8" s="67" t="s">
        <v>148</v>
      </c>
      <c r="U8" s="67" t="s">
        <v>148</v>
      </c>
      <c r="V8" s="67" t="s">
        <v>148</v>
      </c>
      <c r="W8" s="3" t="s">
        <v>146</v>
      </c>
      <c r="X8" s="3" t="s">
        <v>146</v>
      </c>
      <c r="Y8" s="3" t="s">
        <v>146</v>
      </c>
      <c r="Z8" s="3" t="s">
        <v>146</v>
      </c>
      <c r="AA8" s="3" t="s">
        <v>146</v>
      </c>
      <c r="AB8" s="3" t="s">
        <v>146</v>
      </c>
      <c r="AC8" s="3" t="s">
        <v>146</v>
      </c>
      <c r="AD8" s="3" t="s">
        <v>146</v>
      </c>
      <c r="AE8" s="3" t="s">
        <v>146</v>
      </c>
      <c r="AF8" s="3" t="s">
        <v>146</v>
      </c>
      <c r="AG8" s="3" t="s">
        <v>146</v>
      </c>
      <c r="AH8" s="3" t="s">
        <v>146</v>
      </c>
      <c r="AI8" s="44"/>
      <c r="AJ8" s="44"/>
    </row>
    <row r="9" spans="1:36" ht="13.5" hidden="1">
      <c r="A9" s="44"/>
      <c r="B9" s="44"/>
      <c r="C9" s="9"/>
      <c r="D9" s="67">
        <v>2016</v>
      </c>
      <c r="E9" s="67">
        <v>2017</v>
      </c>
      <c r="F9" s="67">
        <v>2018</v>
      </c>
      <c r="G9" s="72">
        <v>1</v>
      </c>
      <c r="H9" s="79">
        <v>2017</v>
      </c>
      <c r="I9" s="67">
        <v>2019</v>
      </c>
      <c r="J9" s="85">
        <v>2020</v>
      </c>
      <c r="K9" s="67" t="s">
        <v>149</v>
      </c>
      <c r="L9" s="67" t="s">
        <v>150</v>
      </c>
      <c r="M9" s="67" t="s">
        <v>151</v>
      </c>
      <c r="N9" s="67" t="s">
        <v>152</v>
      </c>
      <c r="O9" s="67" t="s">
        <v>153</v>
      </c>
      <c r="P9" s="67" t="s">
        <v>154</v>
      </c>
      <c r="Q9" s="67" t="s">
        <v>155</v>
      </c>
      <c r="R9" s="67" t="s">
        <v>156</v>
      </c>
      <c r="S9" s="67" t="s">
        <v>157</v>
      </c>
      <c r="T9" s="67" t="s">
        <v>158</v>
      </c>
      <c r="U9" s="67" t="s">
        <v>159</v>
      </c>
      <c r="V9" s="67" t="s">
        <v>160</v>
      </c>
      <c r="W9" s="3" t="s">
        <v>161</v>
      </c>
      <c r="X9" s="3" t="s">
        <v>162</v>
      </c>
      <c r="Y9" s="3" t="s">
        <v>163</v>
      </c>
      <c r="Z9" s="3" t="s">
        <v>164</v>
      </c>
      <c r="AA9" s="3" t="s">
        <v>165</v>
      </c>
      <c r="AB9" s="3" t="s">
        <v>166</v>
      </c>
      <c r="AC9" s="3" t="s">
        <v>167</v>
      </c>
      <c r="AD9" s="3" t="s">
        <v>168</v>
      </c>
      <c r="AE9" s="3" t="s">
        <v>169</v>
      </c>
      <c r="AF9" s="3" t="s">
        <v>170</v>
      </c>
      <c r="AG9" s="3" t="s">
        <v>171</v>
      </c>
      <c r="AH9" s="3" t="s">
        <v>172</v>
      </c>
      <c r="AI9" s="44"/>
      <c r="AJ9" s="44"/>
    </row>
    <row r="10" spans="2:34" ht="13.5" hidden="1">
      <c r="B10" s="4"/>
      <c r="C10" s="4"/>
      <c r="D10" s="5"/>
      <c r="E10" s="5"/>
      <c r="F10" s="5"/>
      <c r="G10" s="14"/>
      <c r="H10" s="15"/>
      <c r="I10" s="5"/>
      <c r="J10" s="1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34" ht="14.25" customHeight="1">
      <c r="B11" s="4" t="s">
        <v>0</v>
      </c>
      <c r="C11" s="4" t="str">
        <f>B11</f>
        <v>(4000) DUES/PERSONAL</v>
      </c>
      <c r="D11" s="5"/>
      <c r="E11" s="5"/>
      <c r="F11" s="5"/>
      <c r="G11" s="14">
        <f>SUM(W11:AA11)</f>
        <v>0</v>
      </c>
      <c r="H11" s="17"/>
      <c r="I11" s="5"/>
      <c r="J11" s="86"/>
      <c r="K11" s="91"/>
      <c r="L11" s="4"/>
      <c r="M11" s="96"/>
      <c r="N11" s="4"/>
      <c r="O11" s="96"/>
      <c r="P11" s="91"/>
      <c r="Q11" s="91"/>
      <c r="R11" s="91"/>
      <c r="S11" s="91"/>
      <c r="T11" s="91"/>
      <c r="U11" s="91"/>
      <c r="V11" s="91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2:34" ht="14.25" customHeight="1">
      <c r="B12" s="4" t="s">
        <v>1</v>
      </c>
      <c r="C12" s="4" t="str">
        <f>B12</f>
        <v>(4001) DUES/ORGANIZATIONAL</v>
      </c>
      <c r="D12" s="5"/>
      <c r="E12" s="5"/>
      <c r="F12" s="5"/>
      <c r="G12" s="14">
        <f>SUM(W12:AA12)</f>
        <v>0</v>
      </c>
      <c r="H12" s="17"/>
      <c r="I12" s="5"/>
      <c r="J12" s="86"/>
      <c r="K12" s="91"/>
      <c r="L12" s="4"/>
      <c r="M12" s="96"/>
      <c r="N12" s="4"/>
      <c r="O12" s="96"/>
      <c r="P12" s="91"/>
      <c r="Q12" s="91"/>
      <c r="R12" s="91"/>
      <c r="S12" s="91"/>
      <c r="T12" s="91"/>
      <c r="U12" s="91"/>
      <c r="V12" s="9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2:34" ht="14.25" customHeight="1">
      <c r="B13" s="4" t="s">
        <v>2</v>
      </c>
      <c r="C13" s="4" t="str">
        <f>B13</f>
        <v>(4002) DUES/SPECIAL</v>
      </c>
      <c r="D13" s="5"/>
      <c r="E13" s="5"/>
      <c r="F13" s="5"/>
      <c r="G13" s="14">
        <f>SUM(W13:AA13)</f>
        <v>0</v>
      </c>
      <c r="H13" s="17"/>
      <c r="I13" s="5"/>
      <c r="J13" s="86"/>
      <c r="K13" s="91"/>
      <c r="L13" s="4"/>
      <c r="M13" s="96"/>
      <c r="N13" s="4"/>
      <c r="O13" s="96"/>
      <c r="P13" s="91"/>
      <c r="Q13" s="91"/>
      <c r="R13" s="91"/>
      <c r="S13" s="91"/>
      <c r="T13" s="91"/>
      <c r="U13" s="91"/>
      <c r="V13" s="9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2:34" ht="14.25" customHeight="1">
      <c r="B14" s="4" t="s">
        <v>3</v>
      </c>
      <c r="C14" s="4" t="str">
        <f>B14</f>
        <v>(4003) DUES/LIFE MEMBERS-CURRENT</v>
      </c>
      <c r="D14" s="5"/>
      <c r="E14" s="5"/>
      <c r="F14" s="5"/>
      <c r="G14" s="14">
        <f>SUM(W14:AA14)</f>
        <v>0</v>
      </c>
      <c r="H14" s="17"/>
      <c r="I14" s="5"/>
      <c r="J14" s="86"/>
      <c r="K14" s="91"/>
      <c r="L14" s="4"/>
      <c r="M14" s="96"/>
      <c r="N14" s="4"/>
      <c r="O14" s="96"/>
      <c r="P14" s="91"/>
      <c r="Q14" s="91"/>
      <c r="R14" s="91"/>
      <c r="S14" s="91"/>
      <c r="T14" s="91"/>
      <c r="U14" s="91"/>
      <c r="V14" s="9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2:34" ht="14.25" customHeight="1">
      <c r="B15" s="4" t="s">
        <v>4</v>
      </c>
      <c r="C15" s="4" t="str">
        <f>B15</f>
        <v>(4004) DUES/CNTNUNG MBRS &amp; DIV TRFR</v>
      </c>
      <c r="D15" s="5"/>
      <c r="E15" s="5"/>
      <c r="F15" s="5"/>
      <c r="G15" s="14">
        <f>SUM(W15:AA15)</f>
        <v>0</v>
      </c>
      <c r="H15" s="17"/>
      <c r="I15" s="5"/>
      <c r="J15" s="86"/>
      <c r="K15" s="91"/>
      <c r="L15" s="4"/>
      <c r="M15" s="96"/>
      <c r="N15" s="4"/>
      <c r="O15" s="96"/>
      <c r="P15" s="91"/>
      <c r="Q15" s="91"/>
      <c r="R15" s="91"/>
      <c r="S15" s="91"/>
      <c r="T15" s="91"/>
      <c r="U15" s="91"/>
      <c r="V15" s="91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2:34" ht="15" customHeight="1">
      <c r="B16" s="3" t="s">
        <v>5</v>
      </c>
      <c r="C16" s="4" t="str">
        <f>B16</f>
        <v>(4100) SALES/BOOKS</v>
      </c>
      <c r="D16" s="5"/>
      <c r="E16" s="5"/>
      <c r="F16" s="5"/>
      <c r="G16" s="14">
        <f>SUM(W16:AA16)</f>
        <v>0</v>
      </c>
      <c r="H16" s="17"/>
      <c r="I16" s="5"/>
      <c r="J16" s="86"/>
      <c r="K16" s="91"/>
      <c r="L16" s="4"/>
      <c r="M16" s="96"/>
      <c r="N16" s="4"/>
      <c r="O16" s="96"/>
      <c r="P16" s="91"/>
      <c r="Q16" s="91"/>
      <c r="R16" s="91"/>
      <c r="S16" s="91"/>
      <c r="T16" s="91"/>
      <c r="U16" s="91"/>
      <c r="V16" s="91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2:34" ht="13.5" hidden="1">
      <c r="B17" s="3" t="s">
        <v>6</v>
      </c>
      <c r="C17" s="4" t="str">
        <f>B17</f>
        <v>(4600) ASSETS RELEASED FROM RESTRICTION</v>
      </c>
      <c r="D17" s="5"/>
      <c r="E17" s="5"/>
      <c r="F17" s="5"/>
      <c r="G17" s="14">
        <f>SUM(W17:AA17)</f>
        <v>0</v>
      </c>
      <c r="H17" s="17"/>
      <c r="I17" s="5"/>
      <c r="J17" s="86"/>
      <c r="K17" s="91"/>
      <c r="L17" s="4"/>
      <c r="M17" s="96"/>
      <c r="N17" s="4"/>
      <c r="O17" s="96"/>
      <c r="P17" s="91"/>
      <c r="Q17" s="91"/>
      <c r="R17" s="91"/>
      <c r="S17" s="91"/>
      <c r="T17" s="91"/>
      <c r="U17" s="91"/>
      <c r="V17" s="91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2:34" ht="14.25" customHeight="1">
      <c r="B18" s="3" t="s">
        <v>7</v>
      </c>
      <c r="C18" s="4" t="str">
        <f>B18</f>
        <v>(4601) RETURNS/CREDITS</v>
      </c>
      <c r="D18" s="5"/>
      <c r="E18" s="5"/>
      <c r="F18" s="5"/>
      <c r="G18" s="14">
        <f>SUM(W18:AA18)</f>
        <v>0</v>
      </c>
      <c r="H18" s="17"/>
      <c r="I18" s="5"/>
      <c r="J18" s="86"/>
      <c r="K18" s="91"/>
      <c r="L18" s="4"/>
      <c r="M18" s="96"/>
      <c r="N18" s="4"/>
      <c r="O18" s="96"/>
      <c r="P18" s="91"/>
      <c r="Q18" s="91"/>
      <c r="R18" s="91"/>
      <c r="S18" s="91"/>
      <c r="T18" s="91"/>
      <c r="U18" s="91"/>
      <c r="V18" s="91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2:34" ht="15" customHeight="1">
      <c r="B19" s="3" t="s">
        <v>8</v>
      </c>
      <c r="C19" s="4" t="str">
        <f>B19</f>
        <v>(4602) SALES/BOOKS-DISCOUNT</v>
      </c>
      <c r="D19" s="5"/>
      <c r="E19" s="5"/>
      <c r="F19" s="5"/>
      <c r="G19" s="14">
        <f>SUM(W19:AA19)</f>
        <v>0</v>
      </c>
      <c r="H19" s="17"/>
      <c r="I19" s="5"/>
      <c r="J19" s="86"/>
      <c r="K19" s="91"/>
      <c r="L19" s="4"/>
      <c r="M19" s="96"/>
      <c r="N19" s="4"/>
      <c r="O19" s="96"/>
      <c r="P19" s="91"/>
      <c r="Q19" s="91"/>
      <c r="R19" s="91"/>
      <c r="S19" s="91"/>
      <c r="T19" s="91"/>
      <c r="U19" s="91"/>
      <c r="V19" s="9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2:34" ht="15" customHeight="1">
      <c r="B20" s="4" t="s">
        <v>9</v>
      </c>
      <c r="C20" s="4" t="str">
        <f>B20</f>
        <v>(4101) SALES/PAMPHLETS</v>
      </c>
      <c r="D20" s="5"/>
      <c r="E20" s="5"/>
      <c r="F20" s="5"/>
      <c r="G20" s="14">
        <f>SUM(W20:AA20)</f>
        <v>0</v>
      </c>
      <c r="H20" s="17"/>
      <c r="I20" s="5"/>
      <c r="J20" s="86"/>
      <c r="K20" s="91"/>
      <c r="L20" s="4"/>
      <c r="M20" s="96"/>
      <c r="N20" s="4"/>
      <c r="O20" s="96"/>
      <c r="P20" s="91"/>
      <c r="Q20" s="91"/>
      <c r="R20" s="91"/>
      <c r="S20" s="91"/>
      <c r="T20" s="91"/>
      <c r="U20" s="91"/>
      <c r="V20" s="9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2:34" ht="15" customHeight="1">
      <c r="B21" s="4" t="s">
        <v>10</v>
      </c>
      <c r="C21" s="4" t="str">
        <f>B21</f>
        <v>(4102) SALES - AUDIOVISUAL</v>
      </c>
      <c r="D21" s="5"/>
      <c r="E21" s="5"/>
      <c r="F21" s="5"/>
      <c r="G21" s="14">
        <f>SUM(W21:AA21)</f>
        <v>0</v>
      </c>
      <c r="H21" s="17"/>
      <c r="I21" s="5"/>
      <c r="J21" s="86"/>
      <c r="K21" s="91"/>
      <c r="L21" s="4"/>
      <c r="M21" s="96"/>
      <c r="N21" s="4"/>
      <c r="O21" s="96"/>
      <c r="P21" s="91"/>
      <c r="Q21" s="91"/>
      <c r="R21" s="91"/>
      <c r="S21" s="91"/>
      <c r="T21" s="91"/>
      <c r="U21" s="91"/>
      <c r="V21" s="91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2:34" ht="15" customHeight="1">
      <c r="B22" s="4" t="s">
        <v>11</v>
      </c>
      <c r="C22" s="4" t="str">
        <f>B22</f>
        <v>(4103) SALES - ONLINE</v>
      </c>
      <c r="D22" s="5"/>
      <c r="E22" s="5"/>
      <c r="F22" s="5"/>
      <c r="G22" s="14">
        <f>SUM(W22:AA22)</f>
        <v>0</v>
      </c>
      <c r="H22" s="17"/>
      <c r="I22" s="5"/>
      <c r="J22" s="86"/>
      <c r="K22" s="91"/>
      <c r="L22" s="4"/>
      <c r="M22" s="96"/>
      <c r="N22" s="4"/>
      <c r="O22" s="96"/>
      <c r="P22" s="91"/>
      <c r="Q22" s="91"/>
      <c r="R22" s="91"/>
      <c r="S22" s="91"/>
      <c r="T22" s="91"/>
      <c r="U22" s="91"/>
      <c r="V22" s="9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2:34" ht="15" customHeight="1">
      <c r="B23" s="4" t="s">
        <v>12</v>
      </c>
      <c r="C23" s="4" t="str">
        <f>B23</f>
        <v>(4104) SALES/RENTL MAIL LISTS</v>
      </c>
      <c r="D23" s="5"/>
      <c r="E23" s="5"/>
      <c r="F23" s="5"/>
      <c r="G23" s="14">
        <f>SUM(W23:AA23)</f>
        <v>0</v>
      </c>
      <c r="H23" s="17"/>
      <c r="I23" s="5"/>
      <c r="J23" s="86"/>
      <c r="K23" s="91"/>
      <c r="L23" s="4"/>
      <c r="M23" s="96"/>
      <c r="N23" s="4"/>
      <c r="O23" s="96"/>
      <c r="P23" s="91"/>
      <c r="Q23" s="91"/>
      <c r="R23" s="91"/>
      <c r="S23" s="91"/>
      <c r="T23" s="91"/>
      <c r="U23" s="91"/>
      <c r="V23" s="9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2:34" ht="15" customHeight="1">
      <c r="B24" s="4" t="s">
        <v>13</v>
      </c>
      <c r="C24" s="4" t="str">
        <f>B24</f>
        <v>(4105) SALES/WEBINARS/WEBCASTS/WEB CE</v>
      </c>
      <c r="D24" s="5"/>
      <c r="E24" s="5"/>
      <c r="F24" s="5"/>
      <c r="G24" s="14">
        <f>SUM(W24:AA24)</f>
        <v>0</v>
      </c>
      <c r="H24" s="17"/>
      <c r="I24" s="5"/>
      <c r="J24" s="86"/>
      <c r="K24" s="91"/>
      <c r="L24" s="4"/>
      <c r="M24" s="96"/>
      <c r="N24" s="4"/>
      <c r="O24" s="96"/>
      <c r="P24" s="91"/>
      <c r="Q24" s="91"/>
      <c r="R24" s="91"/>
      <c r="S24" s="91"/>
      <c r="T24" s="91"/>
      <c r="U24" s="91"/>
      <c r="V24" s="91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2:34" ht="15" customHeight="1">
      <c r="B25" s="4" t="s">
        <v>14</v>
      </c>
      <c r="C25" s="4" t="str">
        <f>B25</f>
        <v>(4108) SALES/ALA STORE</v>
      </c>
      <c r="D25" s="5"/>
      <c r="E25" s="5"/>
      <c r="F25" s="5"/>
      <c r="G25" s="14">
        <f>SUM(W25:AA25)</f>
        <v>0</v>
      </c>
      <c r="H25" s="17"/>
      <c r="I25" s="5"/>
      <c r="J25" s="86"/>
      <c r="K25" s="91"/>
      <c r="L25" s="4"/>
      <c r="M25" s="96"/>
      <c r="N25" s="4"/>
      <c r="O25" s="96"/>
      <c r="P25" s="91"/>
      <c r="Q25" s="91"/>
      <c r="R25" s="91"/>
      <c r="S25" s="91"/>
      <c r="T25" s="91"/>
      <c r="U25" s="91"/>
      <c r="V25" s="91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6" ht="15" customHeight="1">
      <c r="A26" s="3"/>
      <c r="B26" s="4" t="s">
        <v>15</v>
      </c>
      <c r="C26" s="4" t="str">
        <f>B26</f>
        <v>(4109) SALES/MISC</v>
      </c>
      <c r="D26" s="5"/>
      <c r="E26" s="5"/>
      <c r="F26" s="5"/>
      <c r="G26" s="14">
        <f>SUM(W26:AA26)</f>
        <v>0</v>
      </c>
      <c r="H26" s="17"/>
      <c r="I26" s="5"/>
      <c r="J26" s="86"/>
      <c r="K26" s="91"/>
      <c r="L26" s="4"/>
      <c r="M26" s="96"/>
      <c r="N26" s="4"/>
      <c r="O26" s="96"/>
      <c r="P26" s="91"/>
      <c r="Q26" s="91"/>
      <c r="R26" s="91"/>
      <c r="S26" s="91"/>
      <c r="T26" s="91"/>
      <c r="U26" s="91"/>
      <c r="V26" s="91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3"/>
      <c r="AJ26" s="3"/>
    </row>
    <row r="27" spans="2:34" ht="15" customHeight="1">
      <c r="B27" s="4" t="s">
        <v>16</v>
      </c>
      <c r="C27" s="4" t="str">
        <f>B27</f>
        <v>(4110) SUBSCRIPTIONS</v>
      </c>
      <c r="D27" s="5"/>
      <c r="E27" s="5"/>
      <c r="F27" s="5"/>
      <c r="G27" s="14">
        <f>SUM(W27:AA27)</f>
        <v>0</v>
      </c>
      <c r="H27" s="17"/>
      <c r="I27" s="5"/>
      <c r="J27" s="86"/>
      <c r="K27" s="91"/>
      <c r="L27" s="4"/>
      <c r="M27" s="96"/>
      <c r="N27" s="4"/>
      <c r="O27" s="96"/>
      <c r="P27" s="91"/>
      <c r="Q27" s="91"/>
      <c r="R27" s="91"/>
      <c r="S27" s="91"/>
      <c r="T27" s="91"/>
      <c r="U27" s="91"/>
      <c r="V27" s="91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2:34" ht="15" customHeight="1">
      <c r="B28" s="4" t="s">
        <v>17</v>
      </c>
      <c r="C28" s="4" t="str">
        <f>B28</f>
        <v>(4140) ADVERTISING/GROSS</v>
      </c>
      <c r="D28" s="5"/>
      <c r="E28" s="5"/>
      <c r="F28" s="5"/>
      <c r="G28" s="14">
        <f>SUM(W28:AA28)</f>
        <v>0</v>
      </c>
      <c r="H28" s="17"/>
      <c r="I28" s="5"/>
      <c r="J28" s="86"/>
      <c r="K28" s="91"/>
      <c r="L28" s="4"/>
      <c r="M28" s="96"/>
      <c r="N28" s="4"/>
      <c r="O28" s="96"/>
      <c r="P28" s="91"/>
      <c r="Q28" s="91"/>
      <c r="R28" s="91"/>
      <c r="S28" s="91"/>
      <c r="T28" s="91"/>
      <c r="U28" s="91"/>
      <c r="V28" s="9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2:34" ht="15" customHeight="1">
      <c r="B29" s="4" t="s">
        <v>18</v>
      </c>
      <c r="C29" s="4" t="str">
        <f>B29</f>
        <v>(4143) ADVERTISING/ON-LINE</v>
      </c>
      <c r="D29" s="5"/>
      <c r="E29" s="5"/>
      <c r="F29" s="5"/>
      <c r="G29" s="14">
        <f>SUM(W29:AA29)</f>
        <v>0</v>
      </c>
      <c r="H29" s="17"/>
      <c r="I29" s="5"/>
      <c r="J29" s="86"/>
      <c r="K29" s="91"/>
      <c r="L29" s="4"/>
      <c r="M29" s="96"/>
      <c r="N29" s="4"/>
      <c r="O29" s="96"/>
      <c r="P29" s="91"/>
      <c r="Q29" s="91"/>
      <c r="R29" s="91"/>
      <c r="S29" s="91"/>
      <c r="T29" s="91"/>
      <c r="U29" s="91"/>
      <c r="V29" s="91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6" ht="15" customHeight="1">
      <c r="A30" s="3"/>
      <c r="B30" s="4" t="s">
        <v>19</v>
      </c>
      <c r="C30" s="4" t="str">
        <f>B30</f>
        <v>(4610) COMMISSION/LINE ADV</v>
      </c>
      <c r="D30" s="5"/>
      <c r="E30" s="5"/>
      <c r="F30" s="5"/>
      <c r="G30" s="14">
        <f>SUM(W30:AA30)</f>
        <v>0</v>
      </c>
      <c r="H30" s="17"/>
      <c r="I30" s="5"/>
      <c r="J30" s="86"/>
      <c r="K30" s="91"/>
      <c r="L30" s="4"/>
      <c r="M30" s="96"/>
      <c r="N30" s="4"/>
      <c r="O30" s="96"/>
      <c r="P30" s="91"/>
      <c r="Q30" s="91"/>
      <c r="R30" s="91"/>
      <c r="S30" s="91"/>
      <c r="T30" s="91"/>
      <c r="U30" s="91"/>
      <c r="V30" s="9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3"/>
      <c r="AJ30" s="3"/>
    </row>
    <row r="31" spans="2:34" ht="15" customHeight="1">
      <c r="B31" s="4" t="s">
        <v>20</v>
      </c>
      <c r="C31" s="4" t="str">
        <f>B31</f>
        <v>(4611) COMMISSION/SALES REP</v>
      </c>
      <c r="D31" s="5"/>
      <c r="E31" s="5"/>
      <c r="F31" s="5"/>
      <c r="G31" s="14">
        <f>SUM(W31:AA31)</f>
        <v>0</v>
      </c>
      <c r="H31" s="17"/>
      <c r="I31" s="5"/>
      <c r="J31" s="86"/>
      <c r="K31" s="91"/>
      <c r="L31" s="4"/>
      <c r="M31" s="96"/>
      <c r="N31" s="4"/>
      <c r="O31" s="96"/>
      <c r="P31" s="91"/>
      <c r="Q31" s="91"/>
      <c r="R31" s="91"/>
      <c r="S31" s="91"/>
      <c r="T31" s="91"/>
      <c r="U31" s="91"/>
      <c r="V31" s="9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6" ht="15" customHeight="1">
      <c r="A32" s="3"/>
      <c r="B32" s="4" t="s">
        <v>21</v>
      </c>
      <c r="C32" s="4" t="str">
        <f>B32</f>
        <v>(4612) COMMISSION/ADVERTISING AGENCY</v>
      </c>
      <c r="D32" s="5"/>
      <c r="E32" s="5"/>
      <c r="F32" s="5"/>
      <c r="G32" s="14">
        <f>SUM(W32:AA32)</f>
        <v>0</v>
      </c>
      <c r="H32" s="17"/>
      <c r="I32" s="5"/>
      <c r="J32" s="86"/>
      <c r="K32" s="91"/>
      <c r="L32" s="4"/>
      <c r="M32" s="96"/>
      <c r="N32" s="4"/>
      <c r="O32" s="96"/>
      <c r="P32" s="91"/>
      <c r="Q32" s="91"/>
      <c r="R32" s="91"/>
      <c r="S32" s="91"/>
      <c r="T32" s="91"/>
      <c r="U32" s="91"/>
      <c r="V32" s="9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3"/>
      <c r="AJ32" s="3"/>
    </row>
    <row r="33" spans="1:36" ht="15" customHeight="1">
      <c r="A33" s="3"/>
      <c r="B33" s="4" t="s">
        <v>22</v>
      </c>
      <c r="C33" s="4" t="str">
        <f>B33</f>
        <v>(4142) ADVERTISING/CLASSIFIED</v>
      </c>
      <c r="D33" s="5"/>
      <c r="E33" s="5"/>
      <c r="F33" s="5"/>
      <c r="G33" s="14">
        <f>SUM(W33:AA33)</f>
        <v>0</v>
      </c>
      <c r="H33" s="17"/>
      <c r="I33" s="5"/>
      <c r="J33" s="86"/>
      <c r="K33" s="91"/>
      <c r="L33" s="4"/>
      <c r="M33" s="96"/>
      <c r="N33" s="4"/>
      <c r="O33" s="96"/>
      <c r="P33" s="91"/>
      <c r="Q33" s="91"/>
      <c r="R33" s="91"/>
      <c r="S33" s="91"/>
      <c r="T33" s="91"/>
      <c r="U33" s="91"/>
      <c r="V33" s="91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3"/>
      <c r="AJ33" s="3"/>
    </row>
    <row r="34" spans="1:36" ht="15" customHeight="1">
      <c r="A34" s="3"/>
      <c r="B34" s="4" t="s">
        <v>23</v>
      </c>
      <c r="C34" s="4" t="str">
        <f>B34</f>
        <v>(4200) REGISTRATION FEES</v>
      </c>
      <c r="D34" s="5"/>
      <c r="E34" s="5"/>
      <c r="F34" s="5"/>
      <c r="G34" s="14">
        <f>SUM(W34:AA34)</f>
        <v>0</v>
      </c>
      <c r="H34" s="17"/>
      <c r="I34" s="5"/>
      <c r="J34" s="86"/>
      <c r="K34" s="91"/>
      <c r="L34" s="4"/>
      <c r="M34" s="96"/>
      <c r="N34" s="4"/>
      <c r="O34" s="96"/>
      <c r="P34" s="91"/>
      <c r="Q34" s="91"/>
      <c r="R34" s="91"/>
      <c r="S34" s="91"/>
      <c r="T34" s="91"/>
      <c r="U34" s="91"/>
      <c r="V34" s="91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3"/>
      <c r="AJ34" s="3"/>
    </row>
    <row r="35" spans="2:34" ht="15" customHeight="1">
      <c r="B35" s="4" t="s">
        <v>24</v>
      </c>
      <c r="C35" s="4" t="str">
        <f>B35</f>
        <v>(4210) EXHIBIT SPACE RENTALS</v>
      </c>
      <c r="D35" s="5"/>
      <c r="E35" s="5"/>
      <c r="F35" s="5"/>
      <c r="G35" s="14">
        <f>SUM(W35:AA35)</f>
        <v>0</v>
      </c>
      <c r="H35" s="17"/>
      <c r="I35" s="5"/>
      <c r="J35" s="86"/>
      <c r="K35" s="91"/>
      <c r="L35" s="4"/>
      <c r="M35" s="96"/>
      <c r="N35" s="4"/>
      <c r="O35" s="96"/>
      <c r="P35" s="91"/>
      <c r="Q35" s="91"/>
      <c r="R35" s="91"/>
      <c r="S35" s="91"/>
      <c r="T35" s="91"/>
      <c r="U35" s="91"/>
      <c r="V35" s="91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1:36" ht="15" customHeight="1">
      <c r="A36" s="3"/>
      <c r="B36" s="4" t="s">
        <v>25</v>
      </c>
      <c r="C36" s="4" t="str">
        <f>B36</f>
        <v>(4220) MEAL FUNCTIONS</v>
      </c>
      <c r="D36" s="5"/>
      <c r="E36" s="5"/>
      <c r="F36" s="5"/>
      <c r="G36" s="14">
        <f>SUM(W36:AA36)</f>
        <v>0</v>
      </c>
      <c r="H36" s="17"/>
      <c r="I36" s="5"/>
      <c r="J36" s="86"/>
      <c r="K36" s="91"/>
      <c r="L36" s="4"/>
      <c r="M36" s="96"/>
      <c r="N36" s="4"/>
      <c r="O36" s="96"/>
      <c r="P36" s="91"/>
      <c r="Q36" s="91"/>
      <c r="R36" s="91"/>
      <c r="S36" s="91"/>
      <c r="T36" s="91"/>
      <c r="U36" s="91"/>
      <c r="V36" s="91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3"/>
      <c r="AJ36" s="3"/>
    </row>
    <row r="37" spans="1:36" ht="14.25" customHeight="1">
      <c r="A37" s="3"/>
      <c r="B37" s="4" t="s">
        <v>26</v>
      </c>
      <c r="C37" s="4" t="str">
        <f>B37</f>
        <v>(4300) GRANTS/CONTRACTS/AWARDS</v>
      </c>
      <c r="D37" s="5"/>
      <c r="E37" s="5"/>
      <c r="F37" s="5"/>
      <c r="G37" s="14">
        <f>SUM(W37:AA37)</f>
        <v>0</v>
      </c>
      <c r="H37" s="17"/>
      <c r="I37" s="5"/>
      <c r="J37" s="86"/>
      <c r="K37" s="91"/>
      <c r="L37" s="4"/>
      <c r="M37" s="96"/>
      <c r="N37" s="4"/>
      <c r="O37" s="96"/>
      <c r="P37" s="91"/>
      <c r="Q37" s="91"/>
      <c r="R37" s="91"/>
      <c r="S37" s="91"/>
      <c r="T37" s="91"/>
      <c r="U37" s="91"/>
      <c r="V37" s="91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3"/>
      <c r="AJ37" s="3"/>
    </row>
    <row r="38" spans="2:34" ht="14.25" customHeight="1">
      <c r="B38" s="4" t="s">
        <v>27</v>
      </c>
      <c r="C38" s="4" t="str">
        <f>B38</f>
        <v>(4301) GRANTS AWARDS - TEMPORARILY RESTRICTED</v>
      </c>
      <c r="D38" s="5"/>
      <c r="E38" s="5"/>
      <c r="F38" s="5"/>
      <c r="G38" s="14">
        <f>SUM(W38:AA38)</f>
        <v>0</v>
      </c>
      <c r="H38" s="17"/>
      <c r="I38" s="5"/>
      <c r="J38" s="86"/>
      <c r="K38" s="91"/>
      <c r="L38" s="4"/>
      <c r="M38" s="96"/>
      <c r="N38" s="4"/>
      <c r="O38" s="96"/>
      <c r="P38" s="91"/>
      <c r="Q38" s="91"/>
      <c r="R38" s="91"/>
      <c r="S38" s="91"/>
      <c r="T38" s="91"/>
      <c r="U38" s="91"/>
      <c r="V38" s="91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2:34" ht="14.25" customHeight="1">
      <c r="B39" s="4" t="s">
        <v>28</v>
      </c>
      <c r="C39" s="4" t="str">
        <f>B39</f>
        <v>(4400) DONATIONS/HONORARIA</v>
      </c>
      <c r="D39" s="5"/>
      <c r="E39" s="5">
        <v>2155</v>
      </c>
      <c r="F39" s="5">
        <v>2941.4099999999999</v>
      </c>
      <c r="G39" s="14">
        <f>SUM(W39:AA39)</f>
        <v>0</v>
      </c>
      <c r="H39" s="17"/>
      <c r="I39" s="5">
        <v>2000</v>
      </c>
      <c r="J39" s="86">
        <v>2000</v>
      </c>
      <c r="K39" s="91">
        <v>166.666666666667</v>
      </c>
      <c r="L39" s="4">
        <v>166.666666666667</v>
      </c>
      <c r="M39" s="96">
        <v>166.666666666667</v>
      </c>
      <c r="N39" s="4">
        <v>166.666666666667</v>
      </c>
      <c r="O39" s="96">
        <v>166.666666666667</v>
      </c>
      <c r="P39" s="91">
        <v>166.666666666667</v>
      </c>
      <c r="Q39" s="91">
        <v>166.666666666667</v>
      </c>
      <c r="R39" s="91">
        <v>166.666666666667</v>
      </c>
      <c r="S39" s="91">
        <v>166.666666666667</v>
      </c>
      <c r="T39" s="91">
        <v>166.666666666667</v>
      </c>
      <c r="U39" s="91">
        <v>166.666666666667</v>
      </c>
      <c r="V39" s="91">
        <v>166.666666666667</v>
      </c>
      <c r="W39" s="20"/>
      <c r="X39" s="20"/>
      <c r="Y39" s="20"/>
      <c r="Z39" s="20"/>
      <c r="AA39" s="20"/>
      <c r="AB39" s="20">
        <v>110</v>
      </c>
      <c r="AC39" s="20"/>
      <c r="AD39" s="20">
        <v>20</v>
      </c>
      <c r="AE39" s="20">
        <v>15</v>
      </c>
      <c r="AF39" s="20"/>
      <c r="AG39" s="20"/>
      <c r="AH39" s="20">
        <v>2010</v>
      </c>
    </row>
    <row r="40" spans="1:36" ht="14.25" customHeight="1">
      <c r="A40" s="3"/>
      <c r="B40" s="4" t="s">
        <v>29</v>
      </c>
      <c r="C40" s="4" t="str">
        <f>B40</f>
        <v>(4420) INT/DIV</v>
      </c>
      <c r="D40" s="5"/>
      <c r="E40" s="5"/>
      <c r="F40" s="5"/>
      <c r="G40" s="14">
        <f>SUM(W40:AA40)</f>
        <v>0</v>
      </c>
      <c r="H40" s="17"/>
      <c r="I40" s="5"/>
      <c r="J40" s="86"/>
      <c r="K40" s="91"/>
      <c r="L40" s="4"/>
      <c r="M40" s="96"/>
      <c r="N40" s="4"/>
      <c r="O40" s="96"/>
      <c r="P40" s="91"/>
      <c r="Q40" s="91"/>
      <c r="R40" s="91"/>
      <c r="S40" s="91"/>
      <c r="T40" s="91"/>
      <c r="U40" s="91"/>
      <c r="V40" s="91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3"/>
      <c r="AJ40" s="3"/>
    </row>
    <row r="41" spans="1:36" ht="14.25" customHeight="1">
      <c r="A41" s="3"/>
      <c r="B41" s="4" t="s">
        <v>30</v>
      </c>
      <c r="C41" s="4" t="str">
        <f>B41</f>
        <v>(4421) ROYALTIES</v>
      </c>
      <c r="D41" s="5"/>
      <c r="E41" s="5"/>
      <c r="F41" s="5"/>
      <c r="G41" s="14">
        <f>SUM(W41:AA41)</f>
        <v>0</v>
      </c>
      <c r="H41" s="17"/>
      <c r="I41" s="5"/>
      <c r="J41" s="86"/>
      <c r="K41" s="91"/>
      <c r="L41" s="4"/>
      <c r="M41" s="96"/>
      <c r="N41" s="4"/>
      <c r="O41" s="96"/>
      <c r="P41" s="91"/>
      <c r="Q41" s="91"/>
      <c r="R41" s="91"/>
      <c r="S41" s="91"/>
      <c r="T41" s="91"/>
      <c r="U41" s="91"/>
      <c r="V41" s="91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3"/>
      <c r="AJ41" s="3"/>
    </row>
    <row r="42" spans="1:36" ht="13.5" hidden="1">
      <c r="A42" s="3"/>
      <c r="B42" s="4" t="s">
        <v>31</v>
      </c>
      <c r="C42" s="4" t="str">
        <f>B42</f>
        <v>(4422) ENDOWMENT GAIN/LOSS-REALIZED</v>
      </c>
      <c r="D42" s="5"/>
      <c r="E42" s="5"/>
      <c r="F42" s="5"/>
      <c r="G42" s="14">
        <f>SUM(W42:AA42)</f>
        <v>0</v>
      </c>
      <c r="H42" s="17"/>
      <c r="I42" s="5"/>
      <c r="J42" s="86"/>
      <c r="K42" s="91"/>
      <c r="L42" s="4"/>
      <c r="M42" s="96"/>
      <c r="N42" s="4"/>
      <c r="O42" s="96"/>
      <c r="P42" s="91"/>
      <c r="Q42" s="91"/>
      <c r="R42" s="91"/>
      <c r="S42" s="91"/>
      <c r="T42" s="91"/>
      <c r="U42" s="91"/>
      <c r="V42" s="91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3"/>
      <c r="AJ42" s="3"/>
    </row>
    <row r="43" spans="1:36" ht="13.5" hidden="1">
      <c r="A43" s="3"/>
      <c r="B43" s="4" t="s">
        <v>32</v>
      </c>
      <c r="C43" s="4" t="str">
        <f>B43</f>
        <v>(4423) ENDWMNT GAIN/LOSS-UNREALIZED</v>
      </c>
      <c r="D43" s="5"/>
      <c r="E43" s="5"/>
      <c r="F43" s="5"/>
      <c r="G43" s="14">
        <f>SUM(W43:AA43)</f>
        <v>0</v>
      </c>
      <c r="H43" s="17"/>
      <c r="I43" s="5"/>
      <c r="J43" s="86"/>
      <c r="K43" s="91"/>
      <c r="L43" s="4"/>
      <c r="M43" s="96"/>
      <c r="N43" s="4"/>
      <c r="O43" s="96"/>
      <c r="P43" s="91"/>
      <c r="Q43" s="91"/>
      <c r="R43" s="91"/>
      <c r="S43" s="91"/>
      <c r="T43" s="91"/>
      <c r="U43" s="91"/>
      <c r="V43" s="91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3"/>
      <c r="AJ43" s="3"/>
    </row>
    <row r="44" spans="1:36" ht="14.25" customHeight="1">
      <c r="A44" s="54"/>
      <c r="B44" s="4" t="s">
        <v>33</v>
      </c>
      <c r="C44" s="4" t="str">
        <f>B44</f>
        <v>(4429) OVRHD-EXMPT REVENUE/DIVISIONS</v>
      </c>
      <c r="D44" s="5"/>
      <c r="E44" s="5"/>
      <c r="F44" s="5"/>
      <c r="G44" s="14">
        <f>SUM(W44:AA44)</f>
        <v>0</v>
      </c>
      <c r="H44" s="17"/>
      <c r="I44" s="5"/>
      <c r="J44" s="86"/>
      <c r="K44" s="91"/>
      <c r="L44" s="4"/>
      <c r="M44" s="96"/>
      <c r="N44" s="4"/>
      <c r="O44" s="96"/>
      <c r="P44" s="91"/>
      <c r="Q44" s="91"/>
      <c r="R44" s="91"/>
      <c r="S44" s="91"/>
      <c r="T44" s="91"/>
      <c r="U44" s="91"/>
      <c r="V44" s="91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62"/>
      <c r="AJ44" s="62"/>
    </row>
    <row r="45" spans="1:36" ht="14.25" customHeight="1">
      <c r="A45" s="3"/>
      <c r="B45" s="4" t="s">
        <v>34</v>
      </c>
      <c r="C45" s="4" t="str">
        <f>B45</f>
        <v>(4430) MISCELLANEOUS FEES</v>
      </c>
      <c r="D45" s="5"/>
      <c r="E45" s="5"/>
      <c r="F45" s="5"/>
      <c r="G45" s="14">
        <f>SUM(W45:AA45)</f>
        <v>0</v>
      </c>
      <c r="H45" s="17"/>
      <c r="I45" s="5"/>
      <c r="J45" s="86"/>
      <c r="K45" s="91"/>
      <c r="L45" s="4"/>
      <c r="M45" s="96"/>
      <c r="N45" s="4"/>
      <c r="O45" s="96"/>
      <c r="P45" s="91"/>
      <c r="Q45" s="91"/>
      <c r="R45" s="91"/>
      <c r="S45" s="91"/>
      <c r="T45" s="91"/>
      <c r="U45" s="91"/>
      <c r="V45" s="91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3"/>
      <c r="AJ45" s="3"/>
    </row>
    <row r="46" spans="2:34" ht="14.25" customHeight="1">
      <c r="B46" s="4" t="s">
        <v>35</v>
      </c>
      <c r="C46" s="4" t="str">
        <f>B46</f>
        <v>(4490) MISCELLANEOUS REVENUE</v>
      </c>
      <c r="D46" s="5"/>
      <c r="E46" s="5"/>
      <c r="F46" s="5"/>
      <c r="G46" s="14">
        <f>SUM(W46:AA46)</f>
        <v>0</v>
      </c>
      <c r="H46" s="17"/>
      <c r="I46" s="5"/>
      <c r="J46" s="86"/>
      <c r="K46" s="91"/>
      <c r="L46" s="4"/>
      <c r="M46" s="96"/>
      <c r="N46" s="4"/>
      <c r="O46" s="96"/>
      <c r="P46" s="91"/>
      <c r="Q46" s="91"/>
      <c r="R46" s="91"/>
      <c r="S46" s="91"/>
      <c r="T46" s="91"/>
      <c r="U46" s="91"/>
      <c r="V46" s="91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6" ht="14.25" customHeight="1">
      <c r="A47" s="3"/>
      <c r="B47" s="7"/>
      <c r="C47" s="7" t="s">
        <v>173</v>
      </c>
      <c r="D47" s="22">
        <f>SUM(D10:D46)</f>
        <v>0</v>
      </c>
      <c r="E47" s="22">
        <f>SUM(E10:E46)</f>
        <v>2155</v>
      </c>
      <c r="F47" s="22">
        <f>SUM(F10:F46)</f>
        <v>2941.4099999999999</v>
      </c>
      <c r="G47" s="23">
        <f>SUM(G10:G46)</f>
        <v>0</v>
      </c>
      <c r="H47" s="24">
        <f>SUM(H10:H46)</f>
        <v>0</v>
      </c>
      <c r="I47" s="25">
        <f>SUM(I10:I46)</f>
        <v>2000</v>
      </c>
      <c r="J47" s="26">
        <f>SUM(J10:J46)</f>
        <v>2000</v>
      </c>
      <c r="K47" s="27">
        <f>SUM(K10:K46)</f>
        <v>166.666666666667</v>
      </c>
      <c r="L47" s="27">
        <f>SUM(L10:L46)</f>
        <v>166.666666666667</v>
      </c>
      <c r="M47" s="27">
        <f>SUM(M10:M46)</f>
        <v>166.666666666667</v>
      </c>
      <c r="N47" s="27">
        <f>SUM(N10:N46)</f>
        <v>166.666666666667</v>
      </c>
      <c r="O47" s="27">
        <f>SUM(O10:O46)</f>
        <v>166.666666666667</v>
      </c>
      <c r="P47" s="27">
        <f>SUM(P10:P46)</f>
        <v>166.666666666667</v>
      </c>
      <c r="Q47" s="27">
        <f>SUM(Q10:Q46)</f>
        <v>166.666666666667</v>
      </c>
      <c r="R47" s="27">
        <f>SUM(R10:R46)</f>
        <v>166.666666666667</v>
      </c>
      <c r="S47" s="27">
        <f>SUM(S10:S46)</f>
        <v>166.666666666667</v>
      </c>
      <c r="T47" s="22">
        <f>SUM(T10:T46)</f>
        <v>166.666666666667</v>
      </c>
      <c r="U47" s="25">
        <f>SUM(U10:U46)</f>
        <v>166.666666666667</v>
      </c>
      <c r="V47" s="27">
        <f>SUM(V10:V46)</f>
        <v>166.666666666667</v>
      </c>
      <c r="AI47" s="3"/>
      <c r="AJ47" s="3"/>
    </row>
    <row r="48" spans="1:36" ht="14.25" customHeight="1">
      <c r="A48" s="54"/>
      <c r="B48" s="4"/>
      <c r="C48" s="4" t="s">
        <v>174</v>
      </c>
      <c r="D48" s="5"/>
      <c r="E48" s="5"/>
      <c r="F48" s="5"/>
      <c r="G48" s="28"/>
      <c r="H48" s="14"/>
      <c r="I48" s="5"/>
      <c r="J48" s="16"/>
      <c r="K48" s="18"/>
      <c r="L48" s="18"/>
      <c r="M48" s="18"/>
      <c r="N48" s="18"/>
      <c r="O48" s="18"/>
      <c r="P48" s="18"/>
      <c r="Q48" s="18"/>
      <c r="R48" s="18"/>
      <c r="S48" s="18"/>
      <c r="T48" s="5"/>
      <c r="U48" s="19"/>
      <c r="V48" s="18"/>
      <c r="AI48" s="62"/>
      <c r="AJ48" s="62"/>
    </row>
    <row r="49" spans="1:36" ht="14.25" customHeight="1">
      <c r="A49" s="3"/>
      <c r="B49" s="3" t="s">
        <v>36</v>
      </c>
      <c r="C49" s="4" t="str">
        <f>B49</f>
        <v>(5000) SALARIES &amp; WAGES</v>
      </c>
      <c r="D49" s="5"/>
      <c r="E49" s="5"/>
      <c r="F49" s="5"/>
      <c r="G49" s="14">
        <f>SUM(W49:AA49)</f>
        <v>0</v>
      </c>
      <c r="H49" s="17"/>
      <c r="I49" s="5"/>
      <c r="J49" s="16"/>
      <c r="K49" s="29"/>
      <c r="L49" s="30"/>
      <c r="M49" s="31"/>
      <c r="N49" s="30"/>
      <c r="O49" s="31"/>
      <c r="P49" s="29"/>
      <c r="Q49" s="29"/>
      <c r="R49" s="29"/>
      <c r="S49" s="29"/>
      <c r="T49" s="29"/>
      <c r="U49" s="29"/>
      <c r="V49" s="29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3"/>
      <c r="AJ49" s="3"/>
    </row>
    <row r="50" spans="1:36" ht="14.25" customHeight="1">
      <c r="A50" s="54"/>
      <c r="B50" s="3" t="s">
        <v>37</v>
      </c>
      <c r="C50" s="4" t="str">
        <f>B50</f>
        <v>(5001) WAGES/TEMPORARY EMPLOYEES</v>
      </c>
      <c r="D50" s="5"/>
      <c r="E50" s="5"/>
      <c r="F50" s="5"/>
      <c r="G50" s="14">
        <f>SUM(W50:AA50)</f>
        <v>0</v>
      </c>
      <c r="H50" s="17"/>
      <c r="I50" s="5"/>
      <c r="J50" s="16"/>
      <c r="K50" s="29"/>
      <c r="L50" s="30"/>
      <c r="M50" s="31"/>
      <c r="N50" s="30"/>
      <c r="O50" s="31"/>
      <c r="P50" s="29"/>
      <c r="Q50" s="29"/>
      <c r="R50" s="29"/>
      <c r="S50" s="29"/>
      <c r="T50" s="29"/>
      <c r="U50" s="29"/>
      <c r="V50" s="29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62"/>
      <c r="AJ50" s="62"/>
    </row>
    <row r="51" spans="1:36" ht="13.5" customHeight="1">
      <c r="A51" s="45"/>
      <c r="B51" s="3" t="s">
        <v>38</v>
      </c>
      <c r="C51" s="4" t="str">
        <f>B51</f>
        <v>(5002) OVERTIME WAGES</v>
      </c>
      <c r="D51" s="5"/>
      <c r="E51" s="5"/>
      <c r="F51" s="5"/>
      <c r="G51" s="14">
        <f>SUM(W51:AA51)</f>
        <v>0</v>
      </c>
      <c r="H51" s="17"/>
      <c r="I51" s="5"/>
      <c r="J51" s="16"/>
      <c r="K51" s="29"/>
      <c r="L51" s="30"/>
      <c r="M51" s="31"/>
      <c r="N51" s="30"/>
      <c r="O51" s="31"/>
      <c r="P51" s="29"/>
      <c r="Q51" s="29"/>
      <c r="R51" s="29"/>
      <c r="S51" s="29"/>
      <c r="T51" s="29"/>
      <c r="U51" s="29"/>
      <c r="V51" s="29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45"/>
      <c r="AJ51" s="45"/>
    </row>
    <row r="52" spans="2:34" ht="13.5" customHeight="1">
      <c r="B52" s="3" t="s">
        <v>39</v>
      </c>
      <c r="C52" s="4" t="str">
        <f>B52</f>
        <v>(5005) ATTRITION FACTOR</v>
      </c>
      <c r="D52" s="5"/>
      <c r="E52" s="5"/>
      <c r="F52" s="5"/>
      <c r="G52" s="14">
        <f>SUM(W52:AA52)</f>
        <v>0</v>
      </c>
      <c r="H52" s="17"/>
      <c r="I52" s="5">
        <v>0</v>
      </c>
      <c r="J52" s="16">
        <v>0</v>
      </c>
      <c r="K52" s="29">
        <v>0</v>
      </c>
      <c r="L52" s="30">
        <v>0</v>
      </c>
      <c r="M52" s="31">
        <v>0</v>
      </c>
      <c r="N52" s="30">
        <v>0</v>
      </c>
      <c r="O52" s="31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2:34" ht="13.5" hidden="1">
      <c r="B53" s="3" t="s">
        <v>40</v>
      </c>
      <c r="C53" s="4" t="str">
        <f>B53</f>
        <v>(5009) ACCRUED VACATION WAGES</v>
      </c>
      <c r="D53" s="5"/>
      <c r="E53" s="5"/>
      <c r="F53" s="5"/>
      <c r="G53" s="14">
        <f>SUM(W53:AA53)</f>
        <v>0</v>
      </c>
      <c r="H53" s="17"/>
      <c r="I53" s="5"/>
      <c r="J53" s="16"/>
      <c r="K53" s="18"/>
      <c r="L53" s="5"/>
      <c r="M53" s="19"/>
      <c r="N53" s="5"/>
      <c r="O53" s="19"/>
      <c r="P53" s="18"/>
      <c r="Q53" s="18"/>
      <c r="R53" s="18"/>
      <c r="S53" s="18"/>
      <c r="T53" s="18"/>
      <c r="U53" s="18"/>
      <c r="V53" s="18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2:34" ht="13.5" customHeight="1">
      <c r="B54" s="3" t="s">
        <v>41</v>
      </c>
      <c r="C54" s="4" t="str">
        <f>B54</f>
        <v>(5010) EMPLOYEE BENEFITS</v>
      </c>
      <c r="D54" s="5"/>
      <c r="E54" s="5"/>
      <c r="F54" s="5"/>
      <c r="G54" s="14">
        <f>SUM(W54:AA54)</f>
        <v>0</v>
      </c>
      <c r="H54" s="17"/>
      <c r="I54" s="5">
        <v>0</v>
      </c>
      <c r="J54" s="16">
        <v>0</v>
      </c>
      <c r="K54" s="29">
        <v>0</v>
      </c>
      <c r="L54" s="30">
        <v>0</v>
      </c>
      <c r="M54" s="31">
        <v>0</v>
      </c>
      <c r="N54" s="30">
        <v>0</v>
      </c>
      <c r="O54" s="31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2:34" ht="13.5" customHeight="1">
      <c r="B55" s="3" t="s">
        <v>42</v>
      </c>
      <c r="C55" s="4" t="str">
        <f>B55</f>
        <v>(5011) LIFE INSURANCE</v>
      </c>
      <c r="D55" s="5"/>
      <c r="E55" s="5"/>
      <c r="F55" s="5"/>
      <c r="G55" s="14">
        <f>SUM(W55:AA55)</f>
        <v>0</v>
      </c>
      <c r="H55" s="17"/>
      <c r="I55" s="5"/>
      <c r="J55" s="16"/>
      <c r="K55" s="29"/>
      <c r="L55" s="30"/>
      <c r="M55" s="31"/>
      <c r="N55" s="30"/>
      <c r="O55" s="31"/>
      <c r="P55" s="29"/>
      <c r="Q55" s="29"/>
      <c r="R55" s="29"/>
      <c r="S55" s="29"/>
      <c r="T55" s="29"/>
      <c r="U55" s="29"/>
      <c r="V55" s="29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2:34" ht="13.5" customHeight="1">
      <c r="B56" s="3" t="s">
        <v>43</v>
      </c>
      <c r="C56" s="4" t="str">
        <f>B56</f>
        <v>(5012) DISABILITY INSURANCE</v>
      </c>
      <c r="D56" s="5"/>
      <c r="E56" s="5"/>
      <c r="F56" s="5"/>
      <c r="G56" s="14">
        <f>SUM(W56:AA56)</f>
        <v>0</v>
      </c>
      <c r="H56" s="17"/>
      <c r="I56" s="5"/>
      <c r="J56" s="16"/>
      <c r="K56" s="29"/>
      <c r="L56" s="30"/>
      <c r="M56" s="31"/>
      <c r="N56" s="30"/>
      <c r="O56" s="31"/>
      <c r="P56" s="29"/>
      <c r="Q56" s="29"/>
      <c r="R56" s="29"/>
      <c r="S56" s="29"/>
      <c r="T56" s="29"/>
      <c r="U56" s="29"/>
      <c r="V56" s="29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2:34" ht="13.5" customHeight="1">
      <c r="B57" s="3" t="s">
        <v>44</v>
      </c>
      <c r="C57" s="4" t="str">
        <f>B57</f>
        <v>(5013) WORKERS COMP INSURANCE</v>
      </c>
      <c r="D57" s="5"/>
      <c r="E57" s="5"/>
      <c r="F57" s="5"/>
      <c r="G57" s="14">
        <f>SUM(W57:AA57)</f>
        <v>0</v>
      </c>
      <c r="H57" s="17"/>
      <c r="I57" s="5"/>
      <c r="J57" s="16"/>
      <c r="K57" s="29"/>
      <c r="L57" s="30"/>
      <c r="M57" s="31"/>
      <c r="N57" s="30"/>
      <c r="O57" s="31"/>
      <c r="P57" s="29"/>
      <c r="Q57" s="29"/>
      <c r="R57" s="29"/>
      <c r="S57" s="29"/>
      <c r="T57" s="29"/>
      <c r="U57" s="29"/>
      <c r="V57" s="29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2:34" ht="13.5" customHeight="1">
      <c r="B58" s="3" t="s">
        <v>45</v>
      </c>
      <c r="C58" s="4" t="str">
        <f>B58</f>
        <v>(5014) ANNUITY/EMPLOYER CONTRIBUTION</v>
      </c>
      <c r="D58" s="5"/>
      <c r="E58" s="5"/>
      <c r="F58" s="5"/>
      <c r="G58" s="14">
        <f>SUM(W58:AA58)</f>
        <v>0</v>
      </c>
      <c r="H58" s="17"/>
      <c r="I58" s="5"/>
      <c r="J58" s="16"/>
      <c r="K58" s="29"/>
      <c r="L58" s="30"/>
      <c r="M58" s="31"/>
      <c r="N58" s="30"/>
      <c r="O58" s="31"/>
      <c r="P58" s="29"/>
      <c r="Q58" s="29"/>
      <c r="R58" s="29"/>
      <c r="S58" s="29"/>
      <c r="T58" s="29"/>
      <c r="U58" s="29"/>
      <c r="V58" s="29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2:34" ht="13.5" customHeight="1">
      <c r="B59" s="3" t="s">
        <v>46</v>
      </c>
      <c r="C59" s="4" t="str">
        <f>B59</f>
        <v>(5015) TUITION REIMBURSEMENT</v>
      </c>
      <c r="D59" s="5"/>
      <c r="E59" s="5"/>
      <c r="F59" s="5"/>
      <c r="G59" s="14">
        <f>SUM(W59:AA59)</f>
        <v>0</v>
      </c>
      <c r="H59" s="17"/>
      <c r="I59" s="5"/>
      <c r="J59" s="86"/>
      <c r="K59" s="91"/>
      <c r="L59" s="4"/>
      <c r="M59" s="96"/>
      <c r="N59" s="4"/>
      <c r="O59" s="96"/>
      <c r="P59" s="91"/>
      <c r="Q59" s="91"/>
      <c r="R59" s="91"/>
      <c r="S59" s="91"/>
      <c r="T59" s="91"/>
      <c r="U59" s="91"/>
      <c r="V59" s="91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2:34" ht="13.5" customHeight="1">
      <c r="B60" s="3" t="s">
        <v>47</v>
      </c>
      <c r="C60" s="4" t="str">
        <f>B60</f>
        <v>(5016) PROFESSIONAL MEMBERSHIPS</v>
      </c>
      <c r="D60" s="5"/>
      <c r="E60" s="5"/>
      <c r="F60" s="5"/>
      <c r="G60" s="14">
        <f>SUM(W60:AA60)</f>
        <v>0</v>
      </c>
      <c r="H60" s="17"/>
      <c r="I60" s="5"/>
      <c r="J60" s="86"/>
      <c r="K60" s="91"/>
      <c r="L60" s="4"/>
      <c r="M60" s="96"/>
      <c r="N60" s="4"/>
      <c r="O60" s="96"/>
      <c r="P60" s="91"/>
      <c r="Q60" s="91"/>
      <c r="R60" s="91"/>
      <c r="S60" s="91"/>
      <c r="T60" s="91"/>
      <c r="U60" s="91"/>
      <c r="V60" s="91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2:34" ht="13.5" customHeight="1">
      <c r="B61" s="3" t="s">
        <v>48</v>
      </c>
      <c r="C61" s="4" t="str">
        <f>B61</f>
        <v>(5019) HEALTH INSURANCE</v>
      </c>
      <c r="D61" s="5"/>
      <c r="E61" s="5"/>
      <c r="F61" s="5"/>
      <c r="G61" s="14">
        <f>SUM(W61:AA61)</f>
        <v>0</v>
      </c>
      <c r="H61" s="17"/>
      <c r="I61" s="5"/>
      <c r="J61" s="16"/>
      <c r="K61" s="29"/>
      <c r="L61" s="30"/>
      <c r="M61" s="31"/>
      <c r="N61" s="30"/>
      <c r="O61" s="31"/>
      <c r="P61" s="29"/>
      <c r="Q61" s="29"/>
      <c r="R61" s="29"/>
      <c r="S61" s="29"/>
      <c r="T61" s="29"/>
      <c r="U61" s="29"/>
      <c r="V61" s="29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2:34" ht="13.5" customHeight="1">
      <c r="B62" s="3" t="s">
        <v>49</v>
      </c>
      <c r="C62" s="4" t="str">
        <f>B62</f>
        <v>(5020) FICA/EMPLOYER CONTRIBUTION</v>
      </c>
      <c r="D62" s="5"/>
      <c r="E62" s="5"/>
      <c r="F62" s="5"/>
      <c r="G62" s="14">
        <f>SUM(W62:AA62)</f>
        <v>0</v>
      </c>
      <c r="H62" s="17"/>
      <c r="I62" s="5"/>
      <c r="J62" s="16"/>
      <c r="K62" s="29"/>
      <c r="L62" s="30"/>
      <c r="M62" s="31"/>
      <c r="N62" s="30"/>
      <c r="O62" s="31"/>
      <c r="P62" s="29"/>
      <c r="Q62" s="29"/>
      <c r="R62" s="29"/>
      <c r="S62" s="29"/>
      <c r="T62" s="29"/>
      <c r="U62" s="29"/>
      <c r="V62" s="29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2:34" ht="13.5" customHeight="1">
      <c r="B63" s="3" t="s">
        <v>50</v>
      </c>
      <c r="C63" s="4" t="str">
        <f>B63</f>
        <v>(5021) UNEMPLOYMENT COMPENSATION TAX</v>
      </c>
      <c r="D63" s="5"/>
      <c r="E63" s="5"/>
      <c r="F63" s="5"/>
      <c r="G63" s="14">
        <f>SUM(W63:AA63)</f>
        <v>0</v>
      </c>
      <c r="H63" s="17"/>
      <c r="I63" s="5"/>
      <c r="J63" s="16"/>
      <c r="K63" s="29"/>
      <c r="L63" s="30"/>
      <c r="M63" s="31"/>
      <c r="N63" s="30"/>
      <c r="O63" s="31"/>
      <c r="P63" s="29"/>
      <c r="Q63" s="29"/>
      <c r="R63" s="29"/>
      <c r="S63" s="29"/>
      <c r="T63" s="29"/>
      <c r="U63" s="29"/>
      <c r="V63" s="29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2:34" ht="13.5" customHeight="1">
      <c r="B64" s="3" t="s">
        <v>51</v>
      </c>
      <c r="C64" s="4" t="str">
        <f>B64</f>
        <v>(5032) RELOCATION EXPENSE</v>
      </c>
      <c r="D64" s="5"/>
      <c r="E64" s="5"/>
      <c r="F64" s="5"/>
      <c r="G64" s="14">
        <f>SUM(W64:AA64)</f>
        <v>0</v>
      </c>
      <c r="H64" s="17"/>
      <c r="I64" s="5"/>
      <c r="J64" s="86"/>
      <c r="K64" s="91"/>
      <c r="L64" s="4"/>
      <c r="M64" s="96"/>
      <c r="N64" s="4"/>
      <c r="O64" s="96"/>
      <c r="P64" s="91"/>
      <c r="Q64" s="91"/>
      <c r="R64" s="91"/>
      <c r="S64" s="91"/>
      <c r="T64" s="91"/>
      <c r="U64" s="91"/>
      <c r="V64" s="91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2:34" ht="13.5" hidden="1">
      <c r="B65" s="3" t="s">
        <v>52</v>
      </c>
      <c r="C65" s="4" t="str">
        <f>B65</f>
        <v>(5040) POST RETIREMENT BENEFITS</v>
      </c>
      <c r="D65" s="5"/>
      <c r="E65" s="5"/>
      <c r="F65" s="5"/>
      <c r="G65" s="14">
        <f>SUM(W65:AA65)</f>
        <v>0</v>
      </c>
      <c r="H65" s="17"/>
      <c r="I65" s="5"/>
      <c r="J65" s="86"/>
      <c r="K65" s="91"/>
      <c r="L65" s="4"/>
      <c r="M65" s="96"/>
      <c r="N65" s="4"/>
      <c r="O65" s="96"/>
      <c r="P65" s="91"/>
      <c r="Q65" s="91"/>
      <c r="R65" s="91"/>
      <c r="S65" s="91"/>
      <c r="T65" s="91"/>
      <c r="U65" s="91"/>
      <c r="V65" s="91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2:34" ht="13.5" hidden="1">
      <c r="B66" s="3" t="s">
        <v>53</v>
      </c>
      <c r="C66" s="4" t="str">
        <f>B66</f>
        <v>(5041) BLUE CROSS REFUND</v>
      </c>
      <c r="D66" s="5"/>
      <c r="E66" s="5"/>
      <c r="F66" s="5"/>
      <c r="G66" s="14">
        <f>SUM(W66:AA66)</f>
        <v>0</v>
      </c>
      <c r="H66" s="17"/>
      <c r="I66" s="5"/>
      <c r="J66" s="86"/>
      <c r="K66" s="91"/>
      <c r="L66" s="4"/>
      <c r="M66" s="96"/>
      <c r="N66" s="4"/>
      <c r="O66" s="96"/>
      <c r="P66" s="91"/>
      <c r="Q66" s="91"/>
      <c r="R66" s="91"/>
      <c r="S66" s="91"/>
      <c r="T66" s="91"/>
      <c r="U66" s="91"/>
      <c r="V66" s="91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2:34" ht="13.5" customHeight="1">
      <c r="B67" s="3" t="s">
        <v>54</v>
      </c>
      <c r="C67" s="4" t="str">
        <f>B67</f>
        <v>(5100) TEMPORARY EMPLOYEES/OUTSIDE</v>
      </c>
      <c r="D67" s="5"/>
      <c r="E67" s="5"/>
      <c r="F67" s="5"/>
      <c r="G67" s="14">
        <f>SUM(W67:AA67)</f>
        <v>0</v>
      </c>
      <c r="H67" s="17"/>
      <c r="I67" s="5"/>
      <c r="J67" s="86"/>
      <c r="K67" s="91"/>
      <c r="L67" s="4"/>
      <c r="M67" s="96"/>
      <c r="N67" s="4"/>
      <c r="O67" s="96"/>
      <c r="P67" s="91"/>
      <c r="Q67" s="91"/>
      <c r="R67" s="91"/>
      <c r="S67" s="91"/>
      <c r="T67" s="91"/>
      <c r="U67" s="91"/>
      <c r="V67" s="91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</row>
    <row r="68" spans="2:34" ht="13.5" customHeight="1">
      <c r="B68" s="3" t="s">
        <v>55</v>
      </c>
      <c r="C68" s="4" t="str">
        <f>B68</f>
        <v>(5110) PROFESSIONAL SERVICES</v>
      </c>
      <c r="D68" s="5"/>
      <c r="E68" s="5"/>
      <c r="F68" s="5"/>
      <c r="G68" s="14">
        <f>SUM(W68:AA68)</f>
        <v>0</v>
      </c>
      <c r="H68" s="17"/>
      <c r="I68" s="5"/>
      <c r="J68" s="86"/>
      <c r="K68" s="91"/>
      <c r="L68" s="4"/>
      <c r="M68" s="96"/>
      <c r="N68" s="4"/>
      <c r="O68" s="96"/>
      <c r="P68" s="91"/>
      <c r="Q68" s="91"/>
      <c r="R68" s="91"/>
      <c r="S68" s="91"/>
      <c r="T68" s="91"/>
      <c r="U68" s="91"/>
      <c r="V68" s="91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</row>
    <row r="69" spans="2:34" ht="13.5" customHeight="1">
      <c r="B69" s="3" t="s">
        <v>56</v>
      </c>
      <c r="C69" s="4" t="str">
        <f>B69</f>
        <v>(5120) LEGAL FEES</v>
      </c>
      <c r="D69" s="5"/>
      <c r="E69" s="5"/>
      <c r="F69" s="5"/>
      <c r="G69" s="14">
        <f>SUM(W69:AA69)</f>
        <v>0</v>
      </c>
      <c r="H69" s="17"/>
      <c r="I69" s="5"/>
      <c r="J69" s="86"/>
      <c r="K69" s="91"/>
      <c r="L69" s="4"/>
      <c r="M69" s="96"/>
      <c r="N69" s="4"/>
      <c r="O69" s="96"/>
      <c r="P69" s="91"/>
      <c r="Q69" s="91"/>
      <c r="R69" s="91"/>
      <c r="S69" s="91"/>
      <c r="T69" s="91"/>
      <c r="U69" s="91"/>
      <c r="V69" s="91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</row>
    <row r="70" spans="2:34" ht="13.5" customHeight="1">
      <c r="B70" s="3" t="s">
        <v>57</v>
      </c>
      <c r="C70" s="4" t="str">
        <f>B70</f>
        <v>(5121) AUDIT/TAX FEES</v>
      </c>
      <c r="D70" s="5"/>
      <c r="E70" s="5"/>
      <c r="F70" s="5"/>
      <c r="G70" s="14">
        <f>SUM(W70:AA70)</f>
        <v>0</v>
      </c>
      <c r="H70" s="17"/>
      <c r="I70" s="5"/>
      <c r="J70" s="86"/>
      <c r="K70" s="91"/>
      <c r="L70" s="4"/>
      <c r="M70" s="96"/>
      <c r="N70" s="4"/>
      <c r="O70" s="96"/>
      <c r="P70" s="91"/>
      <c r="Q70" s="91"/>
      <c r="R70" s="91"/>
      <c r="S70" s="91"/>
      <c r="T70" s="91"/>
      <c r="U70" s="91"/>
      <c r="V70" s="91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2:34" ht="13.5" customHeight="1">
      <c r="B71" s="3" t="s">
        <v>58</v>
      </c>
      <c r="C71" s="4" t="str">
        <f>B71</f>
        <v>(5122) BANK S/C</v>
      </c>
      <c r="D71" s="5"/>
      <c r="E71" s="5">
        <v>58.009999999999998</v>
      </c>
      <c r="F71" s="5">
        <v>60.560000000000002</v>
      </c>
      <c r="G71" s="14">
        <f>SUM(W71:AA71)</f>
        <v>0</v>
      </c>
      <c r="H71" s="17"/>
      <c r="I71" s="5">
        <v>57</v>
      </c>
      <c r="J71" s="86">
        <v>57</v>
      </c>
      <c r="K71" s="91">
        <v>4.75</v>
      </c>
      <c r="L71" s="4">
        <v>4.75</v>
      </c>
      <c r="M71" s="96">
        <v>4.75</v>
      </c>
      <c r="N71" s="4">
        <v>4.75</v>
      </c>
      <c r="O71" s="96">
        <v>4.75</v>
      </c>
      <c r="P71" s="91">
        <v>4.75</v>
      </c>
      <c r="Q71" s="91">
        <v>4.75</v>
      </c>
      <c r="R71" s="91">
        <v>4.75</v>
      </c>
      <c r="S71" s="91">
        <v>4.75</v>
      </c>
      <c r="T71" s="91">
        <v>4.75</v>
      </c>
      <c r="U71" s="91">
        <v>4.75</v>
      </c>
      <c r="V71" s="91">
        <v>4.75</v>
      </c>
      <c r="W71" s="20"/>
      <c r="X71" s="20"/>
      <c r="Y71" s="20"/>
      <c r="Z71" s="20"/>
      <c r="AA71" s="20"/>
      <c r="AB71" s="20"/>
      <c r="AC71" s="20"/>
      <c r="AD71" s="20">
        <v>0.57999999999999996</v>
      </c>
      <c r="AE71" s="20">
        <v>0.42999999999999999</v>
      </c>
      <c r="AF71" s="20"/>
      <c r="AG71" s="20"/>
      <c r="AH71" s="20">
        <v>57</v>
      </c>
    </row>
    <row r="72" spans="2:34" ht="13.5" customHeight="1">
      <c r="B72" s="3" t="s">
        <v>59</v>
      </c>
      <c r="C72" s="4" t="str">
        <f>B72</f>
        <v>(5140) EQUIP/FURN REPAIRS</v>
      </c>
      <c r="D72" s="5"/>
      <c r="E72" s="5"/>
      <c r="F72" s="5"/>
      <c r="G72" s="14">
        <f>SUM(W72:AA72)</f>
        <v>0</v>
      </c>
      <c r="H72" s="17"/>
      <c r="I72" s="5"/>
      <c r="J72" s="86"/>
      <c r="K72" s="91"/>
      <c r="L72" s="4"/>
      <c r="M72" s="96"/>
      <c r="N72" s="4"/>
      <c r="O72" s="96"/>
      <c r="P72" s="91"/>
      <c r="Q72" s="91"/>
      <c r="R72" s="91"/>
      <c r="S72" s="91"/>
      <c r="T72" s="91"/>
      <c r="U72" s="91"/>
      <c r="V72" s="91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</row>
    <row r="73" spans="2:34" ht="13.5" customHeight="1">
      <c r="B73" s="3" t="s">
        <v>60</v>
      </c>
      <c r="C73" s="4" t="str">
        <f>B73</f>
        <v>(5141) MAINTENANCE AGREEMENTS</v>
      </c>
      <c r="D73" s="5"/>
      <c r="E73" s="5"/>
      <c r="F73" s="5"/>
      <c r="G73" s="14">
        <f>SUM(W73:AA73)</f>
        <v>0</v>
      </c>
      <c r="H73" s="17"/>
      <c r="I73" s="5"/>
      <c r="J73" s="86"/>
      <c r="K73" s="91"/>
      <c r="L73" s="4"/>
      <c r="M73" s="96"/>
      <c r="N73" s="4"/>
      <c r="O73" s="96"/>
      <c r="P73" s="91"/>
      <c r="Q73" s="91"/>
      <c r="R73" s="91"/>
      <c r="S73" s="91"/>
      <c r="T73" s="91"/>
      <c r="U73" s="91"/>
      <c r="V73" s="91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</row>
    <row r="74" spans="2:34" ht="13.5" customHeight="1">
      <c r="B74" s="3" t="s">
        <v>61</v>
      </c>
      <c r="C74" s="4" t="str">
        <f>B74</f>
        <v>(5150) MESSENGER SERVICE</v>
      </c>
      <c r="D74" s="5"/>
      <c r="E74" s="5"/>
      <c r="F74" s="5"/>
      <c r="G74" s="14">
        <f>SUM(W74:AA74)</f>
        <v>0</v>
      </c>
      <c r="H74" s="17"/>
      <c r="I74" s="5"/>
      <c r="J74" s="86"/>
      <c r="K74" s="91"/>
      <c r="L74" s="4"/>
      <c r="M74" s="96"/>
      <c r="N74" s="4"/>
      <c r="O74" s="96"/>
      <c r="P74" s="91"/>
      <c r="Q74" s="91"/>
      <c r="R74" s="91"/>
      <c r="S74" s="91"/>
      <c r="T74" s="91"/>
      <c r="U74" s="91"/>
      <c r="V74" s="91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2:34" ht="13.5" customHeight="1">
      <c r="B75" s="3" t="s">
        <v>62</v>
      </c>
      <c r="C75" s="4" t="str">
        <f>B75</f>
        <v>(5151) DUPLICATION/OUTSIDE</v>
      </c>
      <c r="D75" s="5"/>
      <c r="E75" s="5"/>
      <c r="F75" s="5"/>
      <c r="G75" s="14">
        <f>SUM(W75:AA75)</f>
        <v>0</v>
      </c>
      <c r="H75" s="17"/>
      <c r="I75" s="5"/>
      <c r="J75" s="86"/>
      <c r="K75" s="91"/>
      <c r="L75" s="4"/>
      <c r="M75" s="96"/>
      <c r="N75" s="4"/>
      <c r="O75" s="96"/>
      <c r="P75" s="91"/>
      <c r="Q75" s="91"/>
      <c r="R75" s="91"/>
      <c r="S75" s="91"/>
      <c r="T75" s="91"/>
      <c r="U75" s="91"/>
      <c r="V75" s="91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</row>
    <row r="76" spans="2:34" ht="13.5" customHeight="1">
      <c r="B76" s="3" t="s">
        <v>63</v>
      </c>
      <c r="C76" s="4" t="str">
        <f>B76</f>
        <v>(5210) TRANSPORTATION</v>
      </c>
      <c r="D76" s="5"/>
      <c r="E76" s="5"/>
      <c r="F76" s="5"/>
      <c r="G76" s="14">
        <f>SUM(W76:AA76)</f>
        <v>0</v>
      </c>
      <c r="H76" s="17"/>
      <c r="I76" s="5"/>
      <c r="J76" s="86"/>
      <c r="K76" s="91"/>
      <c r="L76" s="4"/>
      <c r="M76" s="96"/>
      <c r="N76" s="4"/>
      <c r="O76" s="96"/>
      <c r="P76" s="91"/>
      <c r="Q76" s="91"/>
      <c r="R76" s="91"/>
      <c r="S76" s="91"/>
      <c r="T76" s="91"/>
      <c r="U76" s="91"/>
      <c r="V76" s="91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</row>
    <row r="77" spans="2:34" ht="13.5" customHeight="1">
      <c r="B77" s="3" t="s">
        <v>64</v>
      </c>
      <c r="C77" s="4" t="str">
        <f>B77</f>
        <v>(5212) LODGING &amp; MEALS</v>
      </c>
      <c r="D77" s="5"/>
      <c r="E77" s="5"/>
      <c r="F77" s="5"/>
      <c r="G77" s="14">
        <f>SUM(W77:AA77)</f>
        <v>0</v>
      </c>
      <c r="H77" s="17"/>
      <c r="I77" s="5"/>
      <c r="J77" s="86"/>
      <c r="K77" s="91"/>
      <c r="L77" s="4"/>
      <c r="M77" s="96"/>
      <c r="N77" s="4"/>
      <c r="O77" s="96"/>
      <c r="P77" s="91"/>
      <c r="Q77" s="91"/>
      <c r="R77" s="91"/>
      <c r="S77" s="91"/>
      <c r="T77" s="91"/>
      <c r="U77" s="91"/>
      <c r="V77" s="91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</row>
    <row r="78" spans="2:34" ht="13.5" customHeight="1">
      <c r="B78" s="3" t="s">
        <v>65</v>
      </c>
      <c r="C78" s="4" t="str">
        <f>B78</f>
        <v>(5214) ENTERTAINMENT</v>
      </c>
      <c r="D78" s="5"/>
      <c r="E78" s="5"/>
      <c r="F78" s="5"/>
      <c r="G78" s="14">
        <f>SUM(W78:AA78)</f>
        <v>0</v>
      </c>
      <c r="H78" s="17"/>
      <c r="I78" s="5"/>
      <c r="J78" s="86"/>
      <c r="K78" s="91"/>
      <c r="L78" s="4"/>
      <c r="M78" s="96"/>
      <c r="N78" s="4"/>
      <c r="O78" s="96"/>
      <c r="P78" s="91"/>
      <c r="Q78" s="91"/>
      <c r="R78" s="91"/>
      <c r="S78" s="91"/>
      <c r="T78" s="91"/>
      <c r="U78" s="91"/>
      <c r="V78" s="91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2:34" ht="13.5" customHeight="1">
      <c r="B79" s="3" t="s">
        <v>66</v>
      </c>
      <c r="C79" s="4" t="str">
        <f>B79</f>
        <v>(5216) BUSINESS MEETINGS</v>
      </c>
      <c r="D79" s="5"/>
      <c r="E79" s="5"/>
      <c r="F79" s="5"/>
      <c r="G79" s="14">
        <f>SUM(W79:AA79)</f>
        <v>0</v>
      </c>
      <c r="H79" s="17"/>
      <c r="I79" s="5"/>
      <c r="J79" s="86"/>
      <c r="K79" s="91"/>
      <c r="L79" s="4"/>
      <c r="M79" s="96"/>
      <c r="N79" s="4"/>
      <c r="O79" s="96"/>
      <c r="P79" s="91"/>
      <c r="Q79" s="91"/>
      <c r="R79" s="91"/>
      <c r="S79" s="91"/>
      <c r="T79" s="91"/>
      <c r="U79" s="91"/>
      <c r="V79" s="91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</row>
    <row r="80" spans="2:34" ht="13.5" customHeight="1">
      <c r="B80" s="3" t="s">
        <v>67</v>
      </c>
      <c r="C80" s="4" t="str">
        <f>B80</f>
        <v>(5219) UNALLOCATED AMERICAN EXPRESS</v>
      </c>
      <c r="D80" s="5"/>
      <c r="E80" s="5"/>
      <c r="F80" s="5"/>
      <c r="G80" s="14">
        <f>SUM(W80:AA80)</f>
        <v>0</v>
      </c>
      <c r="H80" s="17"/>
      <c r="I80" s="5"/>
      <c r="J80" s="86"/>
      <c r="K80" s="91"/>
      <c r="L80" s="4"/>
      <c r="M80" s="96"/>
      <c r="N80" s="4"/>
      <c r="O80" s="96"/>
      <c r="P80" s="91"/>
      <c r="Q80" s="91"/>
      <c r="R80" s="91"/>
      <c r="S80" s="91"/>
      <c r="T80" s="91"/>
      <c r="U80" s="91"/>
      <c r="V80" s="91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</row>
    <row r="81" spans="2:34" ht="13.5" customHeight="1">
      <c r="B81" s="3" t="s">
        <v>68</v>
      </c>
      <c r="C81" s="4" t="str">
        <f>B81</f>
        <v>(5300) FACILITIES RENT</v>
      </c>
      <c r="D81" s="5"/>
      <c r="E81" s="5"/>
      <c r="F81" s="5"/>
      <c r="G81" s="14">
        <f>SUM(W81:AA81)</f>
        <v>0</v>
      </c>
      <c r="H81" s="17"/>
      <c r="I81" s="5"/>
      <c r="J81" s="86"/>
      <c r="K81" s="91"/>
      <c r="L81" s="4"/>
      <c r="M81" s="96"/>
      <c r="N81" s="4"/>
      <c r="O81" s="96"/>
      <c r="P81" s="91"/>
      <c r="Q81" s="91"/>
      <c r="R81" s="91"/>
      <c r="S81" s="91"/>
      <c r="T81" s="91"/>
      <c r="U81" s="91"/>
      <c r="V81" s="91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</row>
    <row r="82" spans="2:34" ht="13.5" customHeight="1">
      <c r="B82" s="3" t="s">
        <v>69</v>
      </c>
      <c r="C82" s="4" t="str">
        <f>B82</f>
        <v>(5301) CONFERENCE EQUIPMENT RENTAL</v>
      </c>
      <c r="D82" s="5"/>
      <c r="E82" s="5"/>
      <c r="F82" s="5"/>
      <c r="G82" s="14">
        <f>SUM(W82:AA82)</f>
        <v>0</v>
      </c>
      <c r="H82" s="17"/>
      <c r="I82" s="5"/>
      <c r="J82" s="86"/>
      <c r="K82" s="91"/>
      <c r="L82" s="4"/>
      <c r="M82" s="96"/>
      <c r="N82" s="4"/>
      <c r="O82" s="96"/>
      <c r="P82" s="91"/>
      <c r="Q82" s="91"/>
      <c r="R82" s="91"/>
      <c r="S82" s="91"/>
      <c r="T82" s="91"/>
      <c r="U82" s="91"/>
      <c r="V82" s="91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2:34" ht="13.5" customHeight="1">
      <c r="B83" s="3" t="s">
        <v>70</v>
      </c>
      <c r="C83" s="4" t="str">
        <f>B83</f>
        <v>(5302) MEAL FUNCTIONS</v>
      </c>
      <c r="D83" s="5"/>
      <c r="E83" s="5"/>
      <c r="F83" s="5"/>
      <c r="G83" s="14">
        <f>SUM(W83:AA83)</f>
        <v>0</v>
      </c>
      <c r="H83" s="17"/>
      <c r="I83" s="5"/>
      <c r="J83" s="86"/>
      <c r="K83" s="91"/>
      <c r="L83" s="4"/>
      <c r="M83" s="96"/>
      <c r="N83" s="4"/>
      <c r="O83" s="96"/>
      <c r="P83" s="91"/>
      <c r="Q83" s="91"/>
      <c r="R83" s="91"/>
      <c r="S83" s="91"/>
      <c r="T83" s="91"/>
      <c r="U83" s="91"/>
      <c r="V83" s="91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</row>
    <row r="84" spans="2:34" ht="13.5" customHeight="1">
      <c r="B84" s="3" t="s">
        <v>71</v>
      </c>
      <c r="C84" s="4" t="str">
        <f>B84</f>
        <v>(5303) EXHIBITS</v>
      </c>
      <c r="D84" s="5"/>
      <c r="E84" s="5"/>
      <c r="F84" s="5"/>
      <c r="G84" s="14">
        <f>SUM(W84:AA84)</f>
        <v>0</v>
      </c>
      <c r="H84" s="17"/>
      <c r="I84" s="5"/>
      <c r="J84" s="86"/>
      <c r="K84" s="91"/>
      <c r="L84" s="4"/>
      <c r="M84" s="96"/>
      <c r="N84" s="4"/>
      <c r="O84" s="96"/>
      <c r="P84" s="91"/>
      <c r="Q84" s="91"/>
      <c r="R84" s="91"/>
      <c r="S84" s="91"/>
      <c r="T84" s="91"/>
      <c r="U84" s="91"/>
      <c r="V84" s="91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</row>
    <row r="85" spans="2:34" ht="13.5" customHeight="1">
      <c r="B85" s="3" t="s">
        <v>72</v>
      </c>
      <c r="C85" s="4" t="str">
        <f>B85</f>
        <v>(5304) SPEAKER/GUEST EXPENSE</v>
      </c>
      <c r="D85" s="5"/>
      <c r="E85" s="5"/>
      <c r="F85" s="5"/>
      <c r="G85" s="14">
        <f>SUM(W85:AA85)</f>
        <v>0</v>
      </c>
      <c r="H85" s="17"/>
      <c r="I85" s="5"/>
      <c r="J85" s="86"/>
      <c r="K85" s="91"/>
      <c r="L85" s="4"/>
      <c r="M85" s="96"/>
      <c r="N85" s="4"/>
      <c r="O85" s="96"/>
      <c r="P85" s="91"/>
      <c r="Q85" s="91"/>
      <c r="R85" s="91"/>
      <c r="S85" s="91"/>
      <c r="T85" s="91"/>
      <c r="U85" s="91"/>
      <c r="V85" s="91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</row>
    <row r="86" spans="2:34" ht="13.5" customHeight="1">
      <c r="B86" s="3" t="s">
        <v>73</v>
      </c>
      <c r="C86" s="4" t="str">
        <f>B86</f>
        <v>(5305) SPEAKER/GUEST HONORARIUM</v>
      </c>
      <c r="D86" s="5"/>
      <c r="E86" s="5"/>
      <c r="F86" s="5"/>
      <c r="G86" s="14">
        <f>SUM(W86:AA86)</f>
        <v>0</v>
      </c>
      <c r="H86" s="17"/>
      <c r="I86" s="5"/>
      <c r="J86" s="86"/>
      <c r="K86" s="91"/>
      <c r="L86" s="4"/>
      <c r="M86" s="96"/>
      <c r="N86" s="4"/>
      <c r="O86" s="96"/>
      <c r="P86" s="91"/>
      <c r="Q86" s="91"/>
      <c r="R86" s="91"/>
      <c r="S86" s="91"/>
      <c r="T86" s="91"/>
      <c r="U86" s="91"/>
      <c r="V86" s="91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</row>
    <row r="87" spans="2:34" ht="13.5" customHeight="1">
      <c r="B87" s="3" t="s">
        <v>74</v>
      </c>
      <c r="C87" s="4" t="str">
        <f>B87</f>
        <v>(5306) AWARDS</v>
      </c>
      <c r="D87" s="5"/>
      <c r="E87" s="5"/>
      <c r="F87" s="5"/>
      <c r="G87" s="14">
        <f>SUM(W87:AA87)</f>
        <v>0</v>
      </c>
      <c r="H87" s="17"/>
      <c r="I87" s="5"/>
      <c r="J87" s="86"/>
      <c r="K87" s="91"/>
      <c r="L87" s="4"/>
      <c r="M87" s="96"/>
      <c r="N87" s="4"/>
      <c r="O87" s="96"/>
      <c r="P87" s="91"/>
      <c r="Q87" s="91"/>
      <c r="R87" s="91"/>
      <c r="S87" s="91"/>
      <c r="T87" s="91"/>
      <c r="U87" s="91"/>
      <c r="V87" s="91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</row>
    <row r="88" spans="2:34" ht="13.5" customHeight="1">
      <c r="B88" s="3" t="s">
        <v>75</v>
      </c>
      <c r="C88" s="4" t="str">
        <f>B88</f>
        <v>(5307) SECURITY SERVICES</v>
      </c>
      <c r="D88" s="5"/>
      <c r="E88" s="5"/>
      <c r="F88" s="5"/>
      <c r="G88" s="14">
        <f>SUM(W88:AA88)</f>
        <v>0</v>
      </c>
      <c r="H88" s="17"/>
      <c r="I88" s="5"/>
      <c r="J88" s="86"/>
      <c r="K88" s="91"/>
      <c r="L88" s="4"/>
      <c r="M88" s="96"/>
      <c r="N88" s="4"/>
      <c r="O88" s="96"/>
      <c r="P88" s="91"/>
      <c r="Q88" s="91"/>
      <c r="R88" s="91"/>
      <c r="S88" s="91"/>
      <c r="T88" s="91"/>
      <c r="U88" s="91"/>
      <c r="V88" s="91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</row>
    <row r="89" spans="2:34" ht="13.5" customHeight="1">
      <c r="B89" s="3" t="s">
        <v>76</v>
      </c>
      <c r="C89" s="4" t="str">
        <f>B89</f>
        <v>(5308) SPECIAL TRANSPORTATION</v>
      </c>
      <c r="D89" s="5"/>
      <c r="E89" s="5"/>
      <c r="F89" s="5"/>
      <c r="G89" s="14">
        <f>SUM(W89:AA89)</f>
        <v>0</v>
      </c>
      <c r="H89" s="17"/>
      <c r="I89" s="5"/>
      <c r="J89" s="86"/>
      <c r="K89" s="91"/>
      <c r="L89" s="4"/>
      <c r="M89" s="96"/>
      <c r="N89" s="4"/>
      <c r="O89" s="96"/>
      <c r="P89" s="91"/>
      <c r="Q89" s="91"/>
      <c r="R89" s="91"/>
      <c r="S89" s="91"/>
      <c r="T89" s="91"/>
      <c r="U89" s="91"/>
      <c r="V89" s="91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</row>
    <row r="90" spans="2:34" ht="13.5" customHeight="1">
      <c r="B90" s="3" t="s">
        <v>77</v>
      </c>
      <c r="C90" s="4" t="str">
        <f>B90</f>
        <v>(5309) AUDIO/VISUAL EQUIPMENT RENTAL &amp; LABOR</v>
      </c>
      <c r="D90" s="5"/>
      <c r="E90" s="5"/>
      <c r="F90" s="5"/>
      <c r="G90" s="14">
        <f>SUM(W90:AA90)</f>
        <v>0</v>
      </c>
      <c r="H90" s="17"/>
      <c r="I90" s="5"/>
      <c r="J90" s="86"/>
      <c r="K90" s="91"/>
      <c r="L90" s="4"/>
      <c r="M90" s="96"/>
      <c r="N90" s="4"/>
      <c r="O90" s="96"/>
      <c r="P90" s="91"/>
      <c r="Q90" s="91"/>
      <c r="R90" s="91"/>
      <c r="S90" s="91"/>
      <c r="T90" s="91"/>
      <c r="U90" s="91"/>
      <c r="V90" s="91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2:34" ht="13.5" customHeight="1">
      <c r="B91" s="3" t="s">
        <v>78</v>
      </c>
      <c r="C91" s="4" t="str">
        <f>B91</f>
        <v>(5310) COMPUTER RENTAL/INTERNET CONNECTIONS</v>
      </c>
      <c r="D91" s="5"/>
      <c r="E91" s="5"/>
      <c r="F91" s="5"/>
      <c r="G91" s="14">
        <f>SUM(W91:AA91)</f>
        <v>0</v>
      </c>
      <c r="H91" s="17"/>
      <c r="I91" s="5"/>
      <c r="J91" s="86"/>
      <c r="K91" s="91"/>
      <c r="L91" s="4"/>
      <c r="M91" s="96"/>
      <c r="N91" s="4"/>
      <c r="O91" s="96"/>
      <c r="P91" s="91"/>
      <c r="Q91" s="91"/>
      <c r="R91" s="91"/>
      <c r="S91" s="91"/>
      <c r="T91" s="91"/>
      <c r="U91" s="91"/>
      <c r="V91" s="91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2:34" ht="13.5" customHeight="1">
      <c r="B92" s="3" t="s">
        <v>79</v>
      </c>
      <c r="C92" s="4" t="str">
        <f>B92</f>
        <v>(5350) PROGRAM ALLOCATION</v>
      </c>
      <c r="D92" s="5"/>
      <c r="E92" s="5"/>
      <c r="F92" s="5"/>
      <c r="G92" s="14">
        <f>SUM(W92:AA92)</f>
        <v>0</v>
      </c>
      <c r="H92" s="17"/>
      <c r="I92" s="5"/>
      <c r="J92" s="86"/>
      <c r="K92" s="91"/>
      <c r="L92" s="4"/>
      <c r="M92" s="96"/>
      <c r="N92" s="4"/>
      <c r="O92" s="96"/>
      <c r="P92" s="91"/>
      <c r="Q92" s="91"/>
      <c r="R92" s="91"/>
      <c r="S92" s="91"/>
      <c r="T92" s="91"/>
      <c r="U92" s="91"/>
      <c r="V92" s="91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2:34" ht="13.5" customHeight="1">
      <c r="B93" s="3" t="s">
        <v>80</v>
      </c>
      <c r="C93" s="4" t="str">
        <f>B93</f>
        <v>(5400) EDITORIAL/PROOFREADING/OUTSIDE</v>
      </c>
      <c r="D93" s="5"/>
      <c r="E93" s="5"/>
      <c r="F93" s="5"/>
      <c r="G93" s="14">
        <f>SUM(W93:AA93)</f>
        <v>0</v>
      </c>
      <c r="H93" s="17"/>
      <c r="I93" s="5"/>
      <c r="J93" s="86"/>
      <c r="K93" s="91"/>
      <c r="L93" s="4"/>
      <c r="M93" s="96"/>
      <c r="N93" s="4"/>
      <c r="O93" s="96"/>
      <c r="P93" s="91"/>
      <c r="Q93" s="91"/>
      <c r="R93" s="91"/>
      <c r="S93" s="91"/>
      <c r="T93" s="91"/>
      <c r="U93" s="91"/>
      <c r="V93" s="91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</row>
    <row r="94" spans="2:34" ht="13.5" customHeight="1">
      <c r="B94" s="3" t="s">
        <v>81</v>
      </c>
      <c r="C94" s="4" t="str">
        <f>B94</f>
        <v>(5401) TYPESETTING/COMPOSITION-OUTSD</v>
      </c>
      <c r="D94" s="5"/>
      <c r="E94" s="5"/>
      <c r="F94" s="5"/>
      <c r="G94" s="14">
        <f>SUM(W94:AA94)</f>
        <v>0</v>
      </c>
      <c r="H94" s="17"/>
      <c r="I94" s="5"/>
      <c r="J94" s="86"/>
      <c r="K94" s="91"/>
      <c r="L94" s="4"/>
      <c r="M94" s="96"/>
      <c r="N94" s="4"/>
      <c r="O94" s="96"/>
      <c r="P94" s="91"/>
      <c r="Q94" s="91"/>
      <c r="R94" s="91"/>
      <c r="S94" s="91"/>
      <c r="T94" s="91"/>
      <c r="U94" s="91"/>
      <c r="V94" s="91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2:34" ht="13.5" customHeight="1">
      <c r="B95" s="3" t="s">
        <v>82</v>
      </c>
      <c r="C95" s="4" t="str">
        <f>B95</f>
        <v>(5402) PRINTING-OUTSIDE</v>
      </c>
      <c r="D95" s="5"/>
      <c r="E95" s="5"/>
      <c r="F95" s="5"/>
      <c r="G95" s="14">
        <f>SUM(W95:AA95)</f>
        <v>0</v>
      </c>
      <c r="H95" s="17"/>
      <c r="I95" s="5"/>
      <c r="J95" s="86"/>
      <c r="K95" s="91"/>
      <c r="L95" s="4"/>
      <c r="M95" s="96"/>
      <c r="N95" s="4"/>
      <c r="O95" s="96"/>
      <c r="P95" s="91"/>
      <c r="Q95" s="91"/>
      <c r="R95" s="91"/>
      <c r="S95" s="91"/>
      <c r="T95" s="91"/>
      <c r="U95" s="91"/>
      <c r="V95" s="91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2:34" ht="13.5" customHeight="1">
      <c r="B96" s="3" t="s">
        <v>83</v>
      </c>
      <c r="C96" s="4" t="str">
        <f>B96</f>
        <v>(5403) BINDING-OUTSIDE</v>
      </c>
      <c r="D96" s="5"/>
      <c r="E96" s="5"/>
      <c r="F96" s="5"/>
      <c r="G96" s="14">
        <f>SUM(W96:AA96)</f>
        <v>0</v>
      </c>
      <c r="H96" s="17"/>
      <c r="I96" s="5"/>
      <c r="J96" s="86"/>
      <c r="K96" s="91"/>
      <c r="L96" s="4"/>
      <c r="M96" s="96"/>
      <c r="N96" s="4"/>
      <c r="O96" s="96"/>
      <c r="P96" s="91"/>
      <c r="Q96" s="91"/>
      <c r="R96" s="91"/>
      <c r="S96" s="91"/>
      <c r="T96" s="91"/>
      <c r="U96" s="91"/>
      <c r="V96" s="91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2:34" ht="13.5" customHeight="1">
      <c r="B97" s="3" t="s">
        <v>84</v>
      </c>
      <c r="C97" s="4" t="str">
        <f>B97</f>
        <v>(5404) DESIGN SERVICE-OUTSIDE</v>
      </c>
      <c r="D97" s="5"/>
      <c r="E97" s="5"/>
      <c r="F97" s="5"/>
      <c r="G97" s="14">
        <f>SUM(W97:AA97)</f>
        <v>0</v>
      </c>
      <c r="H97" s="17"/>
      <c r="I97" s="5"/>
      <c r="J97" s="86"/>
      <c r="K97" s="91"/>
      <c r="L97" s="4"/>
      <c r="M97" s="96"/>
      <c r="N97" s="4"/>
      <c r="O97" s="96"/>
      <c r="P97" s="91"/>
      <c r="Q97" s="91"/>
      <c r="R97" s="91"/>
      <c r="S97" s="91"/>
      <c r="T97" s="91"/>
      <c r="U97" s="91"/>
      <c r="V97" s="91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2:34" ht="13.5" customHeight="1">
      <c r="B98" s="3" t="s">
        <v>85</v>
      </c>
      <c r="C98" s="4" t="str">
        <f>B98</f>
        <v>(5406) REVIEW SERVICE</v>
      </c>
      <c r="D98" s="5"/>
      <c r="E98" s="5"/>
      <c r="F98" s="5"/>
      <c r="G98" s="14">
        <f>SUM(W98:AA98)</f>
        <v>0</v>
      </c>
      <c r="H98" s="17"/>
      <c r="I98" s="5"/>
      <c r="J98" s="86"/>
      <c r="K98" s="91"/>
      <c r="L98" s="4"/>
      <c r="M98" s="96"/>
      <c r="N98" s="4"/>
      <c r="O98" s="96"/>
      <c r="P98" s="91"/>
      <c r="Q98" s="91"/>
      <c r="R98" s="91"/>
      <c r="S98" s="91"/>
      <c r="T98" s="91"/>
      <c r="U98" s="91"/>
      <c r="V98" s="91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2:34" ht="13.5" customHeight="1">
      <c r="B99" s="3" t="s">
        <v>86</v>
      </c>
      <c r="C99" s="4" t="str">
        <f>B99</f>
        <v>(5410) MAIL SERVICE-OUTSIDE</v>
      </c>
      <c r="D99" s="5"/>
      <c r="E99" s="5"/>
      <c r="F99" s="5"/>
      <c r="G99" s="14">
        <f>SUM(W99:AA99)</f>
        <v>0</v>
      </c>
      <c r="H99" s="17"/>
      <c r="I99" s="5"/>
      <c r="J99" s="86"/>
      <c r="K99" s="91"/>
      <c r="L99" s="4"/>
      <c r="M99" s="96"/>
      <c r="N99" s="4"/>
      <c r="O99" s="96"/>
      <c r="P99" s="91"/>
      <c r="Q99" s="91"/>
      <c r="R99" s="91"/>
      <c r="S99" s="91"/>
      <c r="T99" s="91"/>
      <c r="U99" s="91"/>
      <c r="V99" s="91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2:34" ht="13.5" customHeight="1">
      <c r="B100" s="3" t="s">
        <v>87</v>
      </c>
      <c r="C100" s="4" t="str">
        <f>B100</f>
        <v>(5411) ADVERTISING/SPACE</v>
      </c>
      <c r="D100" s="5"/>
      <c r="E100" s="5"/>
      <c r="F100" s="5"/>
      <c r="G100" s="14">
        <f>SUM(W100:AA100)</f>
        <v>0</v>
      </c>
      <c r="H100" s="17"/>
      <c r="I100" s="5"/>
      <c r="J100" s="86"/>
      <c r="K100" s="91"/>
      <c r="L100" s="4"/>
      <c r="M100" s="96"/>
      <c r="N100" s="4"/>
      <c r="O100" s="96"/>
      <c r="P100" s="91"/>
      <c r="Q100" s="91"/>
      <c r="R100" s="91"/>
      <c r="S100" s="91"/>
      <c r="T100" s="91"/>
      <c r="U100" s="91"/>
      <c r="V100" s="91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2:34" ht="13.5" customHeight="1">
      <c r="B101" s="3" t="s">
        <v>88</v>
      </c>
      <c r="C101" s="4" t="str">
        <f>B101</f>
        <v>(5412) ADVERTISING/DIRECT</v>
      </c>
      <c r="D101" s="5"/>
      <c r="E101" s="5"/>
      <c r="F101" s="5"/>
      <c r="G101" s="14">
        <f>SUM(W101:AA101)</f>
        <v>0</v>
      </c>
      <c r="H101" s="17"/>
      <c r="I101" s="5"/>
      <c r="J101" s="86"/>
      <c r="K101" s="91"/>
      <c r="L101" s="4"/>
      <c r="M101" s="96"/>
      <c r="N101" s="4"/>
      <c r="O101" s="96"/>
      <c r="P101" s="91"/>
      <c r="Q101" s="91"/>
      <c r="R101" s="91"/>
      <c r="S101" s="91"/>
      <c r="T101" s="91"/>
      <c r="U101" s="91"/>
      <c r="V101" s="91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2:34" ht="13.5" customHeight="1">
      <c r="B102" s="3" t="s">
        <v>89</v>
      </c>
      <c r="C102" s="4" t="str">
        <f>B102</f>
        <v>(5413) MAIL LIST RENTAL</v>
      </c>
      <c r="D102" s="5"/>
      <c r="E102" s="5"/>
      <c r="F102" s="5"/>
      <c r="G102" s="14">
        <f>SUM(W102:AA102)</f>
        <v>0</v>
      </c>
      <c r="H102" s="17"/>
      <c r="I102" s="5"/>
      <c r="J102" s="86"/>
      <c r="K102" s="91"/>
      <c r="L102" s="4"/>
      <c r="M102" s="96"/>
      <c r="N102" s="4"/>
      <c r="O102" s="96"/>
      <c r="P102" s="91"/>
      <c r="Q102" s="91"/>
      <c r="R102" s="91"/>
      <c r="S102" s="91"/>
      <c r="T102" s="91"/>
      <c r="U102" s="91"/>
      <c r="V102" s="91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2:34" ht="13.5" customHeight="1">
      <c r="B103" s="3" t="s">
        <v>90</v>
      </c>
      <c r="C103" s="4" t="str">
        <f>B103</f>
        <v>(5414) SUPPLIES/PRODUCTION</v>
      </c>
      <c r="D103" s="5"/>
      <c r="E103" s="5"/>
      <c r="F103" s="5"/>
      <c r="G103" s="14">
        <f>SUM(W103:AA103)</f>
        <v>0</v>
      </c>
      <c r="H103" s="17"/>
      <c r="I103" s="5"/>
      <c r="J103" s="86"/>
      <c r="K103" s="91"/>
      <c r="L103" s="4"/>
      <c r="M103" s="96"/>
      <c r="N103" s="4"/>
      <c r="O103" s="96"/>
      <c r="P103" s="91"/>
      <c r="Q103" s="91"/>
      <c r="R103" s="91"/>
      <c r="S103" s="91"/>
      <c r="T103" s="91"/>
      <c r="U103" s="91"/>
      <c r="V103" s="91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2:34" ht="13.5" customHeight="1">
      <c r="B104" s="3" t="s">
        <v>91</v>
      </c>
      <c r="C104" s="4" t="str">
        <f>B104</f>
        <v>(5415) PRE-PRESS/PHOTOGRAPHIC SERVICE</v>
      </c>
      <c r="D104" s="5"/>
      <c r="E104" s="5"/>
      <c r="F104" s="5"/>
      <c r="G104" s="14">
        <f>SUM(W104:AA104)</f>
        <v>0</v>
      </c>
      <c r="H104" s="17"/>
      <c r="I104" s="5"/>
      <c r="J104" s="86"/>
      <c r="K104" s="91"/>
      <c r="L104" s="4"/>
      <c r="M104" s="96"/>
      <c r="N104" s="4"/>
      <c r="O104" s="96"/>
      <c r="P104" s="91"/>
      <c r="Q104" s="91"/>
      <c r="R104" s="91"/>
      <c r="S104" s="91"/>
      <c r="T104" s="91"/>
      <c r="U104" s="91"/>
      <c r="V104" s="91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2:34" ht="13.5" customHeight="1">
      <c r="B105" s="3" t="s">
        <v>92</v>
      </c>
      <c r="C105" s="4" t="str">
        <f>B105</f>
        <v>(5416) ADVERTISING PRODUCTION COST</v>
      </c>
      <c r="D105" s="5"/>
      <c r="E105" s="5"/>
      <c r="F105" s="5"/>
      <c r="G105" s="14">
        <f>SUM(W105:AA105)</f>
        <v>0</v>
      </c>
      <c r="H105" s="17"/>
      <c r="I105" s="5"/>
      <c r="J105" s="86"/>
      <c r="K105" s="91"/>
      <c r="L105" s="4"/>
      <c r="M105" s="96"/>
      <c r="N105" s="4"/>
      <c r="O105" s="96"/>
      <c r="P105" s="91"/>
      <c r="Q105" s="91"/>
      <c r="R105" s="91"/>
      <c r="S105" s="91"/>
      <c r="T105" s="91"/>
      <c r="U105" s="91"/>
      <c r="V105" s="91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2:34" ht="13.5" customHeight="1">
      <c r="B106" s="3" t="s">
        <v>93</v>
      </c>
      <c r="C106" s="4" t="str">
        <f>B106</f>
        <v>(5420) COPYRIGHT FEES</v>
      </c>
      <c r="D106" s="5"/>
      <c r="E106" s="5"/>
      <c r="F106" s="5"/>
      <c r="G106" s="14">
        <f>SUM(W106:AA106)</f>
        <v>0</v>
      </c>
      <c r="H106" s="17"/>
      <c r="I106" s="5"/>
      <c r="J106" s="86"/>
      <c r="K106" s="91"/>
      <c r="L106" s="4"/>
      <c r="M106" s="96"/>
      <c r="N106" s="4"/>
      <c r="O106" s="96"/>
      <c r="P106" s="91"/>
      <c r="Q106" s="91"/>
      <c r="R106" s="91"/>
      <c r="S106" s="91"/>
      <c r="T106" s="91"/>
      <c r="U106" s="91"/>
      <c r="V106" s="91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2:34" ht="13.5" customHeight="1">
      <c r="B107" s="3" t="s">
        <v>94</v>
      </c>
      <c r="C107" s="4" t="str">
        <f>B107</f>
        <v>(5430) WEB OPERATING EXPENSES</v>
      </c>
      <c r="D107" s="5"/>
      <c r="E107" s="5"/>
      <c r="F107" s="5"/>
      <c r="G107" s="14">
        <f>SUM(W107:AA107)</f>
        <v>0</v>
      </c>
      <c r="H107" s="17"/>
      <c r="I107" s="5"/>
      <c r="J107" s="86"/>
      <c r="K107" s="91"/>
      <c r="L107" s="4"/>
      <c r="M107" s="96"/>
      <c r="N107" s="4"/>
      <c r="O107" s="96"/>
      <c r="P107" s="91"/>
      <c r="Q107" s="91"/>
      <c r="R107" s="91"/>
      <c r="S107" s="91"/>
      <c r="T107" s="91"/>
      <c r="U107" s="91"/>
      <c r="V107" s="91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2:34" ht="13.5" customHeight="1">
      <c r="B108" s="3" t="s">
        <v>95</v>
      </c>
      <c r="C108" s="4" t="str">
        <f>B108</f>
        <v>(5431) WEBINAR/WEBCASTS/WEB CE EXP</v>
      </c>
      <c r="D108" s="5"/>
      <c r="E108" s="5"/>
      <c r="F108" s="5"/>
      <c r="G108" s="14">
        <f>SUM(W108:AA108)</f>
        <v>0</v>
      </c>
      <c r="H108" s="17"/>
      <c r="I108" s="5"/>
      <c r="J108" s="86"/>
      <c r="K108" s="91"/>
      <c r="L108" s="4"/>
      <c r="M108" s="96"/>
      <c r="N108" s="4"/>
      <c r="O108" s="96"/>
      <c r="P108" s="91"/>
      <c r="Q108" s="91"/>
      <c r="R108" s="91"/>
      <c r="S108" s="91"/>
      <c r="T108" s="91"/>
      <c r="U108" s="91"/>
      <c r="V108" s="91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2:34" ht="13.5" customHeight="1">
      <c r="B109" s="3" t="s">
        <v>96</v>
      </c>
      <c r="C109" s="4" t="str">
        <f>B109</f>
        <v>(5432) PURCHASED INVENTORY</v>
      </c>
      <c r="D109" s="5"/>
      <c r="E109" s="5"/>
      <c r="F109" s="5"/>
      <c r="G109" s="14">
        <f>SUM(W109:AA109)</f>
        <v>0</v>
      </c>
      <c r="H109" s="17"/>
      <c r="I109" s="5"/>
      <c r="J109" s="86"/>
      <c r="K109" s="91"/>
      <c r="L109" s="4"/>
      <c r="M109" s="96"/>
      <c r="N109" s="4"/>
      <c r="O109" s="96"/>
      <c r="P109" s="91"/>
      <c r="Q109" s="91"/>
      <c r="R109" s="91"/>
      <c r="S109" s="91"/>
      <c r="T109" s="91"/>
      <c r="U109" s="91"/>
      <c r="V109" s="91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2:34" ht="13.5" customHeight="1">
      <c r="B110" s="3" t="s">
        <v>97</v>
      </c>
      <c r="C110" s="4" t="str">
        <f>B110</f>
        <v>(5433) ORDER PROCESSING/FULFILLMENT</v>
      </c>
      <c r="D110" s="5"/>
      <c r="E110" s="5"/>
      <c r="F110" s="5"/>
      <c r="G110" s="14">
        <f>SUM(W110:AA110)</f>
        <v>0</v>
      </c>
      <c r="H110" s="17"/>
      <c r="I110" s="5"/>
      <c r="J110" s="86"/>
      <c r="K110" s="91"/>
      <c r="L110" s="4"/>
      <c r="M110" s="96"/>
      <c r="N110" s="4"/>
      <c r="O110" s="96"/>
      <c r="P110" s="91"/>
      <c r="Q110" s="91"/>
      <c r="R110" s="91"/>
      <c r="S110" s="91"/>
      <c r="T110" s="91"/>
      <c r="U110" s="91"/>
      <c r="V110" s="91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2:34" ht="13.5" customHeight="1">
      <c r="B111" s="3" t="s">
        <v>98</v>
      </c>
      <c r="C111" s="4" t="str">
        <f>B111</f>
        <v>(5480) COST OF SALES</v>
      </c>
      <c r="D111" s="5"/>
      <c r="E111" s="5"/>
      <c r="F111" s="5"/>
      <c r="G111" s="14">
        <f>SUM(W111:AA111)</f>
        <v>0</v>
      </c>
      <c r="H111" s="17"/>
      <c r="I111" s="5"/>
      <c r="J111" s="86"/>
      <c r="K111" s="91"/>
      <c r="L111" s="4"/>
      <c r="M111" s="96"/>
      <c r="N111" s="4"/>
      <c r="O111" s="96"/>
      <c r="P111" s="91"/>
      <c r="Q111" s="91"/>
      <c r="R111" s="91"/>
      <c r="S111" s="91"/>
      <c r="T111" s="91"/>
      <c r="U111" s="91"/>
      <c r="V111" s="91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2:34" ht="13.5" customHeight="1">
      <c r="B112" s="3" t="s">
        <v>99</v>
      </c>
      <c r="C112" s="4" t="str">
        <f>B112</f>
        <v>(5490) INVENTORY ADJUSTMENT</v>
      </c>
      <c r="D112" s="5"/>
      <c r="E112" s="5"/>
      <c r="F112" s="5"/>
      <c r="G112" s="14">
        <f>SUM(W112:AA112)</f>
        <v>0</v>
      </c>
      <c r="H112" s="17"/>
      <c r="I112" s="5"/>
      <c r="J112" s="86"/>
      <c r="K112" s="91"/>
      <c r="L112" s="4"/>
      <c r="M112" s="96"/>
      <c r="N112" s="4"/>
      <c r="O112" s="96"/>
      <c r="P112" s="91"/>
      <c r="Q112" s="91"/>
      <c r="R112" s="91"/>
      <c r="S112" s="91"/>
      <c r="T112" s="91"/>
      <c r="U112" s="91"/>
      <c r="V112" s="91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2:34" ht="13.5" customHeight="1">
      <c r="B113" s="3" t="s">
        <v>100</v>
      </c>
      <c r="C113" s="4" t="str">
        <f>B113</f>
        <v>(5499) INVENTORY RESERVE ADJUSTMENT</v>
      </c>
      <c r="D113" s="5"/>
      <c r="E113" s="5"/>
      <c r="F113" s="5"/>
      <c r="G113" s="14">
        <f>SUM(W113:AA113)</f>
        <v>0</v>
      </c>
      <c r="H113" s="17"/>
      <c r="I113" s="5"/>
      <c r="J113" s="86"/>
      <c r="K113" s="91"/>
      <c r="L113" s="4"/>
      <c r="M113" s="96"/>
      <c r="N113" s="4"/>
      <c r="O113" s="96"/>
      <c r="P113" s="91"/>
      <c r="Q113" s="91"/>
      <c r="R113" s="91"/>
      <c r="S113" s="91"/>
      <c r="T113" s="91"/>
      <c r="U113" s="91"/>
      <c r="V113" s="91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2:34" ht="13.5" customHeight="1">
      <c r="B114" s="3" t="s">
        <v>101</v>
      </c>
      <c r="C114" s="4" t="str">
        <f>B114</f>
        <v>(5030) STAFF RECRUITMENT/RELOCATION</v>
      </c>
      <c r="D114" s="5"/>
      <c r="E114" s="5"/>
      <c r="F114" s="5"/>
      <c r="G114" s="14">
        <f>SUM(W114:AA114)</f>
        <v>0</v>
      </c>
      <c r="H114" s="17"/>
      <c r="I114" s="5"/>
      <c r="J114" s="86"/>
      <c r="K114" s="91"/>
      <c r="L114" s="4"/>
      <c r="M114" s="96"/>
      <c r="N114" s="4"/>
      <c r="O114" s="96"/>
      <c r="P114" s="91"/>
      <c r="Q114" s="91"/>
      <c r="R114" s="91"/>
      <c r="S114" s="91"/>
      <c r="T114" s="91"/>
      <c r="U114" s="91"/>
      <c r="V114" s="91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2:34" ht="13.5" customHeight="1">
      <c r="B115" s="3" t="s">
        <v>102</v>
      </c>
      <c r="C115" s="4" t="str">
        <f>B115</f>
        <v>(5031) STAFF DEVELOPMENT</v>
      </c>
      <c r="D115" s="5"/>
      <c r="E115" s="5"/>
      <c r="F115" s="5"/>
      <c r="G115" s="14">
        <f>SUM(W115:AA115)</f>
        <v>0</v>
      </c>
      <c r="H115" s="17"/>
      <c r="I115" s="5"/>
      <c r="J115" s="86"/>
      <c r="K115" s="91"/>
      <c r="L115" s="4"/>
      <c r="M115" s="96"/>
      <c r="N115" s="4"/>
      <c r="O115" s="96"/>
      <c r="P115" s="91"/>
      <c r="Q115" s="91"/>
      <c r="R115" s="91"/>
      <c r="S115" s="91"/>
      <c r="T115" s="91"/>
      <c r="U115" s="91"/>
      <c r="V115" s="91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2:34" ht="13.5" customHeight="1">
      <c r="B116" s="3" t="s">
        <v>103</v>
      </c>
      <c r="C116" s="4" t="str">
        <f>B116</f>
        <v>(5500) SUPPLIES/OPERATING</v>
      </c>
      <c r="D116" s="5"/>
      <c r="E116" s="5"/>
      <c r="F116" s="5"/>
      <c r="G116" s="14">
        <f>SUM(W116:AA116)</f>
        <v>0</v>
      </c>
      <c r="H116" s="17"/>
      <c r="I116" s="5"/>
      <c r="J116" s="86"/>
      <c r="K116" s="91"/>
      <c r="L116" s="4"/>
      <c r="M116" s="96"/>
      <c r="N116" s="4"/>
      <c r="O116" s="96"/>
      <c r="P116" s="91"/>
      <c r="Q116" s="91"/>
      <c r="R116" s="91"/>
      <c r="S116" s="91"/>
      <c r="T116" s="91"/>
      <c r="U116" s="91"/>
      <c r="V116" s="91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</row>
    <row r="117" spans="2:34" ht="13.5" customHeight="1">
      <c r="B117" s="3" t="s">
        <v>104</v>
      </c>
      <c r="C117" s="4" t="str">
        <f>B117</f>
        <v>(5501) EQUIPMENT &amp; SOFTWARE/MINOR</v>
      </c>
      <c r="D117" s="5"/>
      <c r="E117" s="5"/>
      <c r="F117" s="5"/>
      <c r="G117" s="14">
        <f>SUM(W117:AA117)</f>
        <v>0</v>
      </c>
      <c r="H117" s="17"/>
      <c r="I117" s="5"/>
      <c r="J117" s="86"/>
      <c r="K117" s="91"/>
      <c r="L117" s="4"/>
      <c r="M117" s="96"/>
      <c r="N117" s="4"/>
      <c r="O117" s="96"/>
      <c r="P117" s="91"/>
      <c r="Q117" s="91"/>
      <c r="R117" s="91"/>
      <c r="S117" s="91"/>
      <c r="T117" s="91"/>
      <c r="U117" s="91"/>
      <c r="V117" s="91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</row>
    <row r="118" spans="2:34" ht="13.5" customHeight="1">
      <c r="B118" s="3" t="s">
        <v>105</v>
      </c>
      <c r="C118" s="4" t="str">
        <f>B118</f>
        <v>(5502) REFERENCE MATERIAL/PERIODICALS</v>
      </c>
      <c r="D118" s="5"/>
      <c r="E118" s="5"/>
      <c r="F118" s="5"/>
      <c r="G118" s="14">
        <f>SUM(W118:AA118)</f>
        <v>0</v>
      </c>
      <c r="H118" s="17"/>
      <c r="I118" s="5"/>
      <c r="J118" s="86"/>
      <c r="K118" s="91"/>
      <c r="L118" s="4"/>
      <c r="M118" s="96"/>
      <c r="N118" s="4"/>
      <c r="O118" s="96"/>
      <c r="P118" s="91"/>
      <c r="Q118" s="91"/>
      <c r="R118" s="91"/>
      <c r="S118" s="91"/>
      <c r="T118" s="91"/>
      <c r="U118" s="91"/>
      <c r="V118" s="91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2:34" ht="13.5" customHeight="1">
      <c r="B119" s="3" t="s">
        <v>106</v>
      </c>
      <c r="C119" s="4" t="str">
        <f>B119</f>
        <v>(5510) INSURANCE</v>
      </c>
      <c r="D119" s="5"/>
      <c r="E119" s="5"/>
      <c r="F119" s="5"/>
      <c r="G119" s="14">
        <f>SUM(W119:AA119)</f>
        <v>0</v>
      </c>
      <c r="H119" s="17"/>
      <c r="I119" s="5"/>
      <c r="J119" s="86"/>
      <c r="K119" s="91"/>
      <c r="L119" s="4"/>
      <c r="M119" s="96"/>
      <c r="N119" s="4"/>
      <c r="O119" s="96"/>
      <c r="P119" s="91"/>
      <c r="Q119" s="91"/>
      <c r="R119" s="91"/>
      <c r="S119" s="91"/>
      <c r="T119" s="91"/>
      <c r="U119" s="91"/>
      <c r="V119" s="91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</row>
    <row r="120" spans="2:34" ht="13.5" customHeight="1">
      <c r="B120" s="3" t="s">
        <v>107</v>
      </c>
      <c r="C120" s="4" t="str">
        <f>B120</f>
        <v>(5520) EQUIPMENT RENTAL/LEASE</v>
      </c>
      <c r="D120" s="5"/>
      <c r="E120" s="5"/>
      <c r="F120" s="5"/>
      <c r="G120" s="14">
        <f>SUM(W120:AA120)</f>
        <v>0</v>
      </c>
      <c r="H120" s="17"/>
      <c r="I120" s="5"/>
      <c r="J120" s="86"/>
      <c r="K120" s="91"/>
      <c r="L120" s="4"/>
      <c r="M120" s="96"/>
      <c r="N120" s="4"/>
      <c r="O120" s="96"/>
      <c r="P120" s="91"/>
      <c r="Q120" s="91"/>
      <c r="R120" s="91"/>
      <c r="S120" s="91"/>
      <c r="T120" s="91"/>
      <c r="U120" s="91"/>
      <c r="V120" s="91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</row>
    <row r="121" spans="2:34" ht="13.5" customHeight="1">
      <c r="B121" s="3" t="s">
        <v>108</v>
      </c>
      <c r="C121" s="4" t="str">
        <f>B121</f>
        <v>(5521) SPACE RENT</v>
      </c>
      <c r="D121" s="5"/>
      <c r="E121" s="5"/>
      <c r="F121" s="5"/>
      <c r="G121" s="14">
        <f>SUM(W121:AA121)</f>
        <v>0</v>
      </c>
      <c r="H121" s="17"/>
      <c r="I121" s="5"/>
      <c r="J121" s="86"/>
      <c r="K121" s="91"/>
      <c r="L121" s="4"/>
      <c r="M121" s="96"/>
      <c r="N121" s="4"/>
      <c r="O121" s="96"/>
      <c r="P121" s="91"/>
      <c r="Q121" s="91"/>
      <c r="R121" s="91"/>
      <c r="S121" s="91"/>
      <c r="T121" s="91"/>
      <c r="U121" s="91"/>
      <c r="V121" s="91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</row>
    <row r="122" spans="2:34" ht="13.5" customHeight="1">
      <c r="B122" s="3" t="s">
        <v>109</v>
      </c>
      <c r="C122" s="4" t="str">
        <f>B122</f>
        <v>(5522) TELEPHONE/FAX</v>
      </c>
      <c r="D122" s="5"/>
      <c r="E122" s="5"/>
      <c r="F122" s="5"/>
      <c r="G122" s="14">
        <f>SUM(W122:AA122)</f>
        <v>0</v>
      </c>
      <c r="H122" s="17"/>
      <c r="I122" s="5"/>
      <c r="J122" s="86"/>
      <c r="K122" s="91"/>
      <c r="L122" s="4"/>
      <c r="M122" s="96"/>
      <c r="N122" s="4"/>
      <c r="O122" s="96"/>
      <c r="P122" s="91"/>
      <c r="Q122" s="91"/>
      <c r="R122" s="91"/>
      <c r="S122" s="91"/>
      <c r="T122" s="91"/>
      <c r="U122" s="91"/>
      <c r="V122" s="91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2:34" ht="13.5" customHeight="1">
      <c r="B123" s="3" t="s">
        <v>110</v>
      </c>
      <c r="C123" s="4" t="str">
        <f>B123</f>
        <v>(5523) POSTAGE/E-MAIL</v>
      </c>
      <c r="D123" s="5"/>
      <c r="E123" s="5"/>
      <c r="F123" s="5"/>
      <c r="G123" s="14">
        <f>SUM(W123:AA123)</f>
        <v>0</v>
      </c>
      <c r="H123" s="17"/>
      <c r="I123" s="5"/>
      <c r="J123" s="86"/>
      <c r="K123" s="91"/>
      <c r="L123" s="4"/>
      <c r="M123" s="96"/>
      <c r="N123" s="4"/>
      <c r="O123" s="96"/>
      <c r="P123" s="91"/>
      <c r="Q123" s="91"/>
      <c r="R123" s="91"/>
      <c r="S123" s="91"/>
      <c r="T123" s="91"/>
      <c r="U123" s="91"/>
      <c r="V123" s="91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2:34" ht="13.5" customHeight="1">
      <c r="B124" s="3" t="s">
        <v>111</v>
      </c>
      <c r="C124" s="4" t="str">
        <f>B124</f>
        <v>(5525) UTILITIES</v>
      </c>
      <c r="D124" s="5"/>
      <c r="E124" s="5"/>
      <c r="F124" s="5"/>
      <c r="G124" s="14">
        <f>SUM(W124:AA124)</f>
        <v>0</v>
      </c>
      <c r="H124" s="17"/>
      <c r="I124" s="5"/>
      <c r="J124" s="86"/>
      <c r="K124" s="91"/>
      <c r="L124" s="4"/>
      <c r="M124" s="96"/>
      <c r="N124" s="4"/>
      <c r="O124" s="96"/>
      <c r="P124" s="91"/>
      <c r="Q124" s="91"/>
      <c r="R124" s="91"/>
      <c r="S124" s="91"/>
      <c r="T124" s="91"/>
      <c r="U124" s="91"/>
      <c r="V124" s="91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2:34" ht="13.5" customHeight="1">
      <c r="B125" s="3" t="s">
        <v>112</v>
      </c>
      <c r="C125" s="4" t="str">
        <f>B125</f>
        <v>(5530) DEPRECIATION F/E</v>
      </c>
      <c r="D125" s="5"/>
      <c r="E125" s="5"/>
      <c r="F125" s="5"/>
      <c r="G125" s="14">
        <f>SUM(W125:AA125)</f>
        <v>0</v>
      </c>
      <c r="H125" s="17"/>
      <c r="I125" s="5"/>
      <c r="J125" s="86"/>
      <c r="K125" s="91"/>
      <c r="L125" s="4"/>
      <c r="M125" s="96"/>
      <c r="N125" s="4"/>
      <c r="O125" s="96"/>
      <c r="P125" s="91"/>
      <c r="Q125" s="91"/>
      <c r="R125" s="91"/>
      <c r="S125" s="91"/>
      <c r="T125" s="91"/>
      <c r="U125" s="91"/>
      <c r="V125" s="91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</row>
    <row r="126" spans="2:34" ht="13.5" hidden="1">
      <c r="B126" s="3" t="s">
        <v>113</v>
      </c>
      <c r="C126" s="4" t="str">
        <f>B126</f>
        <v>(5531) DEPRECIATION BUILDING</v>
      </c>
      <c r="D126" s="5"/>
      <c r="E126" s="5"/>
      <c r="F126" s="5"/>
      <c r="G126" s="14">
        <f>SUM(W126:AA126)</f>
        <v>0</v>
      </c>
      <c r="H126" s="17"/>
      <c r="I126" s="5"/>
      <c r="J126" s="86"/>
      <c r="K126" s="91"/>
      <c r="L126" s="4"/>
      <c r="M126" s="96"/>
      <c r="N126" s="4"/>
      <c r="O126" s="96"/>
      <c r="P126" s="91"/>
      <c r="Q126" s="91"/>
      <c r="R126" s="91"/>
      <c r="S126" s="91"/>
      <c r="T126" s="91"/>
      <c r="U126" s="91"/>
      <c r="V126" s="91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2:34" ht="13.5" customHeight="1">
      <c r="B127" s="3" t="s">
        <v>114</v>
      </c>
      <c r="C127" s="4" t="str">
        <f>B127</f>
        <v>(5532) AMORT.- EQUIP N-S INTANGIBLE ASSETS</v>
      </c>
      <c r="D127" s="5"/>
      <c r="E127" s="5"/>
      <c r="F127" s="5"/>
      <c r="G127" s="14">
        <f>SUM(W127:AA127)</f>
        <v>0</v>
      </c>
      <c r="H127" s="17"/>
      <c r="I127" s="5"/>
      <c r="J127" s="86"/>
      <c r="K127" s="91"/>
      <c r="L127" s="4"/>
      <c r="M127" s="96"/>
      <c r="N127" s="4"/>
      <c r="O127" s="96"/>
      <c r="P127" s="91"/>
      <c r="Q127" s="91"/>
      <c r="R127" s="91"/>
      <c r="S127" s="91"/>
      <c r="T127" s="91"/>
      <c r="U127" s="91"/>
      <c r="V127" s="91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</row>
    <row r="128" spans="2:34" ht="13.5" hidden="1">
      <c r="B128" s="3" t="s">
        <v>115</v>
      </c>
      <c r="C128" s="4" t="str">
        <f>B128</f>
        <v>(5533) DO NOT USE N/S Intangible Assets</v>
      </c>
      <c r="D128" s="5"/>
      <c r="E128" s="5"/>
      <c r="F128" s="5"/>
      <c r="G128" s="14">
        <f>SUM(W128:AA128)</f>
        <v>0</v>
      </c>
      <c r="H128" s="17"/>
      <c r="I128" s="5"/>
      <c r="J128" s="86"/>
      <c r="K128" s="91"/>
      <c r="L128" s="4"/>
      <c r="M128" s="96"/>
      <c r="N128" s="4"/>
      <c r="O128" s="96"/>
      <c r="P128" s="91"/>
      <c r="Q128" s="91"/>
      <c r="R128" s="91"/>
      <c r="S128" s="91"/>
      <c r="T128" s="91"/>
      <c r="U128" s="91"/>
      <c r="V128" s="91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2:34" ht="13.5" customHeight="1">
      <c r="B129" s="3" t="s">
        <v>116</v>
      </c>
      <c r="C129" s="4" t="str">
        <f>B129</f>
        <v>(5540) ROYALTY EXPENSE</v>
      </c>
      <c r="D129" s="5"/>
      <c r="E129" s="5"/>
      <c r="F129" s="5"/>
      <c r="G129" s="14">
        <f>SUM(W129:AA129)</f>
        <v>0</v>
      </c>
      <c r="H129" s="17"/>
      <c r="I129" s="5"/>
      <c r="J129" s="86"/>
      <c r="K129" s="91"/>
      <c r="L129" s="4"/>
      <c r="M129" s="96"/>
      <c r="N129" s="4"/>
      <c r="O129" s="96"/>
      <c r="P129" s="91"/>
      <c r="Q129" s="91"/>
      <c r="R129" s="91"/>
      <c r="S129" s="91"/>
      <c r="T129" s="91"/>
      <c r="U129" s="91"/>
      <c r="V129" s="91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</row>
    <row r="130" spans="2:34" ht="13.5" hidden="1">
      <c r="B130" s="3" t="s">
        <v>117</v>
      </c>
      <c r="C130" s="4" t="str">
        <f>B130</f>
        <v>(5541) COLLECTION EXPENSE</v>
      </c>
      <c r="D130" s="5"/>
      <c r="E130" s="5"/>
      <c r="F130" s="5"/>
      <c r="G130" s="14">
        <f>SUM(W130:AA130)</f>
        <v>0</v>
      </c>
      <c r="H130" s="17"/>
      <c r="I130" s="5"/>
      <c r="J130" s="86"/>
      <c r="K130" s="91"/>
      <c r="L130" s="4"/>
      <c r="M130" s="96"/>
      <c r="N130" s="4"/>
      <c r="O130" s="96"/>
      <c r="P130" s="91"/>
      <c r="Q130" s="91"/>
      <c r="R130" s="91"/>
      <c r="S130" s="91"/>
      <c r="T130" s="91"/>
      <c r="U130" s="91"/>
      <c r="V130" s="91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</row>
    <row r="131" spans="2:34" ht="13.5" customHeight="1">
      <c r="B131" s="3" t="s">
        <v>118</v>
      </c>
      <c r="C131" s="4" t="str">
        <f>B131</f>
        <v>(5543) BAD DEBT EXPENSE</v>
      </c>
      <c r="D131" s="5"/>
      <c r="E131" s="5"/>
      <c r="F131" s="5"/>
      <c r="G131" s="14">
        <f>SUM(W131:AA131)</f>
        <v>0</v>
      </c>
      <c r="H131" s="17"/>
      <c r="I131" s="5"/>
      <c r="J131" s="86"/>
      <c r="K131" s="91"/>
      <c r="L131" s="4"/>
      <c r="M131" s="96"/>
      <c r="N131" s="4"/>
      <c r="O131" s="96"/>
      <c r="P131" s="91"/>
      <c r="Q131" s="91"/>
      <c r="R131" s="91"/>
      <c r="S131" s="91"/>
      <c r="T131" s="91"/>
      <c r="U131" s="91"/>
      <c r="V131" s="91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</row>
    <row r="132" spans="2:34" ht="13.5" customHeight="1">
      <c r="B132" s="3" t="s">
        <v>119</v>
      </c>
      <c r="C132" s="4" t="str">
        <f>B132</f>
        <v>(5544) INTEREST EXPENSE</v>
      </c>
      <c r="D132" s="5"/>
      <c r="E132" s="5"/>
      <c r="F132" s="5"/>
      <c r="G132" s="14">
        <f>SUM(W132:AA132)</f>
        <v>0</v>
      </c>
      <c r="H132" s="17"/>
      <c r="I132" s="5"/>
      <c r="J132" s="86"/>
      <c r="K132" s="91"/>
      <c r="L132" s="4"/>
      <c r="M132" s="96"/>
      <c r="N132" s="4"/>
      <c r="O132" s="96"/>
      <c r="P132" s="91"/>
      <c r="Q132" s="91"/>
      <c r="R132" s="91"/>
      <c r="S132" s="91"/>
      <c r="T132" s="91"/>
      <c r="U132" s="91"/>
      <c r="V132" s="91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</row>
    <row r="133" spans="2:34" ht="13.5" customHeight="1">
      <c r="B133" s="3" t="s">
        <v>120</v>
      </c>
      <c r="C133" s="4" t="str">
        <f>B133</f>
        <v>(5545) TAXES/PROPERTY</v>
      </c>
      <c r="D133" s="5"/>
      <c r="E133" s="5"/>
      <c r="F133" s="5"/>
      <c r="G133" s="14">
        <f>SUM(W133:AA133)</f>
        <v>0</v>
      </c>
      <c r="H133" s="17"/>
      <c r="I133" s="5"/>
      <c r="J133" s="86"/>
      <c r="K133" s="91"/>
      <c r="L133" s="4"/>
      <c r="M133" s="96"/>
      <c r="N133" s="4"/>
      <c r="O133" s="96"/>
      <c r="P133" s="91"/>
      <c r="Q133" s="91"/>
      <c r="R133" s="91"/>
      <c r="S133" s="91"/>
      <c r="T133" s="91"/>
      <c r="U133" s="91"/>
      <c r="V133" s="91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</row>
    <row r="134" spans="2:34" ht="13.5" customHeight="1">
      <c r="B134" s="3" t="s">
        <v>121</v>
      </c>
      <c r="C134" s="4" t="str">
        <f>B134</f>
        <v>(5550) PROMOTION</v>
      </c>
      <c r="D134" s="5"/>
      <c r="E134" s="5"/>
      <c r="F134" s="5"/>
      <c r="G134" s="14">
        <f>SUM(W134:AA134)</f>
        <v>0</v>
      </c>
      <c r="H134" s="17"/>
      <c r="I134" s="5"/>
      <c r="J134" s="86"/>
      <c r="K134" s="91"/>
      <c r="L134" s="4"/>
      <c r="M134" s="96"/>
      <c r="N134" s="4"/>
      <c r="O134" s="96"/>
      <c r="P134" s="91"/>
      <c r="Q134" s="91"/>
      <c r="R134" s="91"/>
      <c r="S134" s="91"/>
      <c r="T134" s="91"/>
      <c r="U134" s="91"/>
      <c r="V134" s="91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2:34" ht="13.5" customHeight="1">
      <c r="B135" s="3" t="s">
        <v>122</v>
      </c>
      <c r="C135" s="4" t="str">
        <f>B135</f>
        <v>(5560) ORG SUPPORT/CONTRIBUTION</v>
      </c>
      <c r="D135" s="5"/>
      <c r="E135" s="5"/>
      <c r="F135" s="5">
        <v>-2680</v>
      </c>
      <c r="G135" s="14">
        <f>SUM(W135:AA135)</f>
        <v>0</v>
      </c>
      <c r="H135" s="17"/>
      <c r="I135" s="5"/>
      <c r="J135" s="86"/>
      <c r="K135" s="91"/>
      <c r="L135" s="4"/>
      <c r="M135" s="96"/>
      <c r="N135" s="4"/>
      <c r="O135" s="96"/>
      <c r="P135" s="91"/>
      <c r="Q135" s="91"/>
      <c r="R135" s="91"/>
      <c r="S135" s="91"/>
      <c r="T135" s="91"/>
      <c r="U135" s="91"/>
      <c r="V135" s="91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</row>
    <row r="136" spans="2:34" ht="13.5" customHeight="1">
      <c r="B136" s="3" t="s">
        <v>123</v>
      </c>
      <c r="C136" s="4" t="str">
        <f>B136</f>
        <v>(5599) MISC EXPENSE</v>
      </c>
      <c r="D136" s="5"/>
      <c r="E136" s="5"/>
      <c r="F136" s="5"/>
      <c r="G136" s="14">
        <f>SUM(W136:AA136)</f>
        <v>0</v>
      </c>
      <c r="H136" s="17"/>
      <c r="I136" s="5"/>
      <c r="J136" s="86"/>
      <c r="K136" s="91"/>
      <c r="L136" s="4"/>
      <c r="M136" s="96"/>
      <c r="N136" s="4"/>
      <c r="O136" s="96"/>
      <c r="P136" s="91"/>
      <c r="Q136" s="91"/>
      <c r="R136" s="91"/>
      <c r="S136" s="91"/>
      <c r="T136" s="91"/>
      <c r="U136" s="91"/>
      <c r="V136" s="91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</row>
    <row r="137" spans="2:34" ht="13.5" customHeight="1">
      <c r="B137" s="3" t="s">
        <v>124</v>
      </c>
      <c r="C137" s="4" t="str">
        <f>B137</f>
        <v>(5800) IMPAIRMENT / GW INTANGIBLE ASSETS</v>
      </c>
      <c r="D137" s="5"/>
      <c r="E137" s="5"/>
      <c r="F137" s="5"/>
      <c r="G137" s="14">
        <f>SUM(W137:AA137)</f>
        <v>0</v>
      </c>
      <c r="H137" s="17"/>
      <c r="I137" s="5"/>
      <c r="J137" s="86"/>
      <c r="K137" s="91"/>
      <c r="L137" s="4"/>
      <c r="M137" s="96"/>
      <c r="N137" s="4"/>
      <c r="O137" s="96"/>
      <c r="P137" s="91"/>
      <c r="Q137" s="91"/>
      <c r="R137" s="91"/>
      <c r="S137" s="91"/>
      <c r="T137" s="91"/>
      <c r="U137" s="91"/>
      <c r="V137" s="9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2:34" ht="13.5" customHeight="1">
      <c r="B138" s="3" t="s">
        <v>125</v>
      </c>
      <c r="C138" s="4" t="str">
        <f>B138</f>
        <v>(5901) IUT/CPU</v>
      </c>
      <c r="D138" s="5"/>
      <c r="E138" s="5"/>
      <c r="F138" s="5"/>
      <c r="G138" s="14">
        <f>SUM(W138:AA138)</f>
        <v>0</v>
      </c>
      <c r="H138" s="17"/>
      <c r="I138" s="5"/>
      <c r="J138" s="86"/>
      <c r="K138" s="91"/>
      <c r="L138" s="4"/>
      <c r="M138" s="96"/>
      <c r="N138" s="4"/>
      <c r="O138" s="96"/>
      <c r="P138" s="91"/>
      <c r="Q138" s="91"/>
      <c r="R138" s="91"/>
      <c r="S138" s="91"/>
      <c r="T138" s="91"/>
      <c r="U138" s="91"/>
      <c r="V138" s="91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</row>
    <row r="139" spans="2:34" ht="13.5" customHeight="1">
      <c r="B139" s="3" t="s">
        <v>126</v>
      </c>
      <c r="C139" s="4" t="str">
        <f>B139</f>
        <v>(5902) IUT/DATA PROC</v>
      </c>
      <c r="D139" s="5"/>
      <c r="E139" s="5"/>
      <c r="F139" s="5"/>
      <c r="G139" s="14">
        <f>SUM(W139:AA139)</f>
        <v>0</v>
      </c>
      <c r="H139" s="17"/>
      <c r="I139" s="5"/>
      <c r="J139" s="86"/>
      <c r="K139" s="91"/>
      <c r="L139" s="4"/>
      <c r="M139" s="96"/>
      <c r="N139" s="4"/>
      <c r="O139" s="96"/>
      <c r="P139" s="91"/>
      <c r="Q139" s="91"/>
      <c r="R139" s="91"/>
      <c r="S139" s="91"/>
      <c r="T139" s="91"/>
      <c r="U139" s="91"/>
      <c r="V139" s="91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</row>
    <row r="140" spans="2:34" ht="13.5" customHeight="1">
      <c r="B140" s="3" t="s">
        <v>127</v>
      </c>
      <c r="C140" s="4" t="str">
        <f>B140</f>
        <v>(5903) IUT/SUBS PROC</v>
      </c>
      <c r="D140" s="5"/>
      <c r="E140" s="5"/>
      <c r="F140" s="5"/>
      <c r="G140" s="14">
        <f>SUM(W140:AA140)</f>
        <v>0</v>
      </c>
      <c r="H140" s="17"/>
      <c r="I140" s="5"/>
      <c r="J140" s="86"/>
      <c r="K140" s="91"/>
      <c r="L140" s="4"/>
      <c r="M140" s="96"/>
      <c r="N140" s="4"/>
      <c r="O140" s="96"/>
      <c r="P140" s="91"/>
      <c r="Q140" s="91"/>
      <c r="R140" s="91"/>
      <c r="S140" s="91"/>
      <c r="T140" s="91"/>
      <c r="U140" s="91"/>
      <c r="V140" s="91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</row>
    <row r="141" spans="2:34" ht="13.5" customHeight="1">
      <c r="B141" s="3" t="s">
        <v>128</v>
      </c>
      <c r="C141" s="4" t="str">
        <f>B141</f>
        <v>(5904) TRANSFER TO/FROM ENDOWMENT</v>
      </c>
      <c r="D141" s="5"/>
      <c r="E141" s="5"/>
      <c r="F141" s="5"/>
      <c r="G141" s="14">
        <f>SUM(W141:AA141)</f>
        <v>0</v>
      </c>
      <c r="H141" s="17"/>
      <c r="I141" s="5"/>
      <c r="J141" s="86"/>
      <c r="K141" s="91"/>
      <c r="L141" s="4"/>
      <c r="M141" s="96"/>
      <c r="N141" s="4"/>
      <c r="O141" s="96"/>
      <c r="P141" s="91"/>
      <c r="Q141" s="91"/>
      <c r="R141" s="91"/>
      <c r="S141" s="91"/>
      <c r="T141" s="91"/>
      <c r="U141" s="91"/>
      <c r="V141" s="91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</row>
    <row r="142" spans="2:34" ht="13.5" customHeight="1">
      <c r="B142" s="3" t="s">
        <v>129</v>
      </c>
      <c r="C142" s="4" t="str">
        <f>B142</f>
        <v>(5905) IUT/TELEPHONE</v>
      </c>
      <c r="D142" s="5"/>
      <c r="E142" s="5"/>
      <c r="F142" s="5"/>
      <c r="G142" s="14">
        <f>SUM(W142:AA142)</f>
        <v>0</v>
      </c>
      <c r="H142" s="17"/>
      <c r="I142" s="5"/>
      <c r="J142" s="86"/>
      <c r="K142" s="91"/>
      <c r="L142" s="4"/>
      <c r="M142" s="96"/>
      <c r="N142" s="4"/>
      <c r="O142" s="96"/>
      <c r="P142" s="91"/>
      <c r="Q142" s="91"/>
      <c r="R142" s="91"/>
      <c r="S142" s="91"/>
      <c r="T142" s="91"/>
      <c r="U142" s="91"/>
      <c r="V142" s="91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</row>
    <row r="143" spans="2:34" ht="13.5" customHeight="1">
      <c r="B143" s="3" t="s">
        <v>130</v>
      </c>
      <c r="C143" s="4" t="str">
        <f>B143</f>
        <v>(5906) IUT/ORDER BILLING</v>
      </c>
      <c r="D143" s="5"/>
      <c r="E143" s="5"/>
      <c r="F143" s="5"/>
      <c r="G143" s="14">
        <f>SUM(W143:AA143)</f>
        <v>0</v>
      </c>
      <c r="H143" s="17"/>
      <c r="I143" s="5"/>
      <c r="J143" s="86"/>
      <c r="K143" s="91"/>
      <c r="L143" s="4"/>
      <c r="M143" s="96"/>
      <c r="N143" s="4"/>
      <c r="O143" s="96"/>
      <c r="P143" s="91"/>
      <c r="Q143" s="91"/>
      <c r="R143" s="91"/>
      <c r="S143" s="91"/>
      <c r="T143" s="91"/>
      <c r="U143" s="91"/>
      <c r="V143" s="91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</row>
    <row r="144" spans="2:34" ht="13.5" customHeight="1">
      <c r="B144" s="3" t="s">
        <v>131</v>
      </c>
      <c r="C144" s="4" t="str">
        <f>B144</f>
        <v>(5908) IUT/MAINTENANCE</v>
      </c>
      <c r="D144" s="5"/>
      <c r="E144" s="5"/>
      <c r="F144" s="5"/>
      <c r="G144" s="14">
        <f>SUM(W144:AA144)</f>
        <v>0</v>
      </c>
      <c r="H144" s="17"/>
      <c r="I144" s="5"/>
      <c r="J144" s="86"/>
      <c r="K144" s="91"/>
      <c r="L144" s="4"/>
      <c r="M144" s="96"/>
      <c r="N144" s="4"/>
      <c r="O144" s="96"/>
      <c r="P144" s="91"/>
      <c r="Q144" s="91"/>
      <c r="R144" s="91"/>
      <c r="S144" s="91"/>
      <c r="T144" s="91"/>
      <c r="U144" s="91"/>
      <c r="V144" s="91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</row>
    <row r="145" spans="2:34" ht="13.5" customHeight="1">
      <c r="B145" s="3" t="s">
        <v>132</v>
      </c>
      <c r="C145" s="4" t="str">
        <f>B145</f>
        <v>(5909) IUT/DIST CTR</v>
      </c>
      <c r="D145" s="5"/>
      <c r="E145" s="5"/>
      <c r="F145" s="5"/>
      <c r="G145" s="14">
        <f>SUM(W145:AA145)</f>
        <v>0</v>
      </c>
      <c r="H145" s="17"/>
      <c r="I145" s="5"/>
      <c r="J145" s="86"/>
      <c r="K145" s="91"/>
      <c r="L145" s="4"/>
      <c r="M145" s="96"/>
      <c r="N145" s="4"/>
      <c r="O145" s="96"/>
      <c r="P145" s="91"/>
      <c r="Q145" s="91"/>
      <c r="R145" s="91"/>
      <c r="S145" s="91"/>
      <c r="T145" s="91"/>
      <c r="U145" s="91"/>
      <c r="V145" s="91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</row>
    <row r="146" spans="2:34" ht="13.5" customHeight="1">
      <c r="B146" s="3" t="s">
        <v>133</v>
      </c>
      <c r="C146" s="4" t="str">
        <f>B146</f>
        <v>(5910) IUT/REPRO CTR</v>
      </c>
      <c r="D146" s="5"/>
      <c r="E146" s="5"/>
      <c r="F146" s="5"/>
      <c r="G146" s="14">
        <f>SUM(W146:AA146)</f>
        <v>0</v>
      </c>
      <c r="H146" s="17"/>
      <c r="I146" s="5"/>
      <c r="J146" s="86"/>
      <c r="K146" s="91"/>
      <c r="L146" s="4"/>
      <c r="M146" s="96"/>
      <c r="N146" s="4"/>
      <c r="O146" s="96"/>
      <c r="P146" s="91"/>
      <c r="Q146" s="91"/>
      <c r="R146" s="91"/>
      <c r="S146" s="91"/>
      <c r="T146" s="91"/>
      <c r="U146" s="91"/>
      <c r="V146" s="91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</row>
    <row r="147" spans="2:34" ht="13.5" customHeight="1">
      <c r="B147" s="3" t="s">
        <v>134</v>
      </c>
      <c r="C147" s="4" t="str">
        <f>B147</f>
        <v>(5912) IUT-Copyediting/Proofreading</v>
      </c>
      <c r="D147" s="5"/>
      <c r="E147" s="5"/>
      <c r="F147" s="5"/>
      <c r="G147" s="14">
        <f>SUM(W147:AA147)</f>
        <v>0</v>
      </c>
      <c r="H147" s="17"/>
      <c r="I147" s="5"/>
      <c r="J147" s="86"/>
      <c r="K147" s="91"/>
      <c r="L147" s="4"/>
      <c r="M147" s="96"/>
      <c r="N147" s="4"/>
      <c r="O147" s="96"/>
      <c r="P147" s="91"/>
      <c r="Q147" s="91"/>
      <c r="R147" s="91"/>
      <c r="S147" s="91"/>
      <c r="T147" s="91"/>
      <c r="U147" s="91"/>
      <c r="V147" s="91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</row>
    <row r="148" spans="2:34" ht="13.5" customHeight="1">
      <c r="B148" s="3" t="s">
        <v>135</v>
      </c>
      <c r="C148" s="4" t="str">
        <f>B148</f>
        <v>(5913) IUT-Composition/Alteration</v>
      </c>
      <c r="D148" s="5"/>
      <c r="E148" s="5"/>
      <c r="F148" s="5"/>
      <c r="G148" s="14">
        <f>SUM(W148:AA148)</f>
        <v>0</v>
      </c>
      <c r="H148" s="17"/>
      <c r="I148" s="5"/>
      <c r="J148" s="86"/>
      <c r="K148" s="91"/>
      <c r="L148" s="4"/>
      <c r="M148" s="96"/>
      <c r="N148" s="4"/>
      <c r="O148" s="96"/>
      <c r="P148" s="91"/>
      <c r="Q148" s="91"/>
      <c r="R148" s="91"/>
      <c r="S148" s="91"/>
      <c r="T148" s="91"/>
      <c r="U148" s="91"/>
      <c r="V148" s="91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</row>
    <row r="149" spans="2:34" ht="13.5" customHeight="1">
      <c r="B149" s="3" t="s">
        <v>136</v>
      </c>
      <c r="C149" s="4" t="str">
        <f>B149</f>
        <v>(5940) IUT/REGISTRATION PROCESSING</v>
      </c>
      <c r="D149" s="5"/>
      <c r="E149" s="5"/>
      <c r="F149" s="5"/>
      <c r="G149" s="14">
        <f>SUM(W149:AA149)</f>
        <v>0</v>
      </c>
      <c r="H149" s="17"/>
      <c r="I149" s="5"/>
      <c r="J149" s="86"/>
      <c r="K149" s="91"/>
      <c r="L149" s="4"/>
      <c r="M149" s="96"/>
      <c r="N149" s="4"/>
      <c r="O149" s="96"/>
      <c r="P149" s="91"/>
      <c r="Q149" s="91"/>
      <c r="R149" s="91"/>
      <c r="S149" s="91"/>
      <c r="T149" s="91"/>
      <c r="U149" s="91"/>
      <c r="V149" s="91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</row>
    <row r="150" spans="2:34" ht="13.5" customHeight="1">
      <c r="B150" s="3" t="s">
        <v>137</v>
      </c>
      <c r="C150" s="4" t="str">
        <f>B150</f>
        <v>(5941) IUT/CHOICE</v>
      </c>
      <c r="D150" s="5"/>
      <c r="E150" s="5"/>
      <c r="F150" s="5"/>
      <c r="G150" s="14">
        <f>SUM(W150:AA150)</f>
        <v>0</v>
      </c>
      <c r="H150" s="17"/>
      <c r="I150" s="5"/>
      <c r="J150" s="86"/>
      <c r="K150" s="91"/>
      <c r="L150" s="4"/>
      <c r="M150" s="96"/>
      <c r="N150" s="4"/>
      <c r="O150" s="96"/>
      <c r="P150" s="91"/>
      <c r="Q150" s="91"/>
      <c r="R150" s="91"/>
      <c r="S150" s="91"/>
      <c r="T150" s="91"/>
      <c r="U150" s="91"/>
      <c r="V150" s="91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</row>
    <row r="151" spans="2:34" ht="13.5" customHeight="1">
      <c r="B151" s="3" t="s">
        <v>138</v>
      </c>
      <c r="C151" s="4" t="str">
        <f>B151</f>
        <v>(5942) IUT/ADVERTISING</v>
      </c>
      <c r="D151" s="5"/>
      <c r="E151" s="5"/>
      <c r="F151" s="5"/>
      <c r="G151" s="14">
        <f>SUM(W151:AA151)</f>
        <v>0</v>
      </c>
      <c r="H151" s="17"/>
      <c r="I151" s="5"/>
      <c r="J151" s="86"/>
      <c r="K151" s="91"/>
      <c r="L151" s="4"/>
      <c r="M151" s="96"/>
      <c r="N151" s="4"/>
      <c r="O151" s="96"/>
      <c r="P151" s="91"/>
      <c r="Q151" s="91"/>
      <c r="R151" s="91"/>
      <c r="S151" s="91"/>
      <c r="T151" s="91"/>
      <c r="U151" s="91"/>
      <c r="V151" s="91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</row>
    <row r="152" spans="2:34" ht="13.5" customHeight="1">
      <c r="B152" s="3" t="s">
        <v>139</v>
      </c>
      <c r="C152" s="4" t="str">
        <f>B152</f>
        <v>(5999) IUT/MISC</v>
      </c>
      <c r="D152" s="5"/>
      <c r="E152" s="5"/>
      <c r="F152" s="5"/>
      <c r="G152" s="14">
        <f>SUM(W152:AA152)</f>
        <v>0</v>
      </c>
      <c r="H152" s="17"/>
      <c r="I152" s="5"/>
      <c r="J152" s="86"/>
      <c r="K152" s="91"/>
      <c r="L152" s="4"/>
      <c r="M152" s="96"/>
      <c r="N152" s="4"/>
      <c r="O152" s="96"/>
      <c r="P152" s="91"/>
      <c r="Q152" s="91"/>
      <c r="R152" s="91"/>
      <c r="S152" s="91"/>
      <c r="T152" s="91"/>
      <c r="U152" s="91"/>
      <c r="V152" s="91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</row>
    <row r="153" spans="2:34" ht="13.5" customHeight="1">
      <c r="B153" s="3" t="s">
        <v>140</v>
      </c>
      <c r="C153" s="4" t="str">
        <f>B153</f>
        <v>(5911) IUT/OVERHEAD</v>
      </c>
      <c r="D153" s="5"/>
      <c r="E153" s="5"/>
      <c r="F153" s="5"/>
      <c r="G153" s="14">
        <f>SUM(W153:AA153)</f>
        <v>0</v>
      </c>
      <c r="H153" s="17"/>
      <c r="I153" s="5"/>
      <c r="J153" s="86"/>
      <c r="K153" s="91"/>
      <c r="L153" s="4"/>
      <c r="M153" s="96"/>
      <c r="N153" s="4"/>
      <c r="O153" s="96"/>
      <c r="P153" s="91"/>
      <c r="Q153" s="91"/>
      <c r="R153" s="91"/>
      <c r="S153" s="91"/>
      <c r="T153" s="91"/>
      <c r="U153" s="91"/>
      <c r="V153" s="91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</row>
    <row r="154" spans="2:34" ht="13.5" customHeight="1">
      <c r="B154" s="3" t="s">
        <v>141</v>
      </c>
      <c r="C154" s="4" t="str">
        <f>B154</f>
        <v>(5998) IUT/ALLOCATIONS</v>
      </c>
      <c r="D154" s="5"/>
      <c r="E154" s="5"/>
      <c r="F154" s="5"/>
      <c r="G154" s="14">
        <f>SUM(W154:AA154)</f>
        <v>0</v>
      </c>
      <c r="H154" s="17"/>
      <c r="I154" s="5"/>
      <c r="J154" s="86"/>
      <c r="K154" s="91"/>
      <c r="L154" s="4"/>
      <c r="M154" s="96"/>
      <c r="N154" s="4"/>
      <c r="O154" s="96"/>
      <c r="P154" s="91"/>
      <c r="Q154" s="91"/>
      <c r="R154" s="91"/>
      <c r="S154" s="91"/>
      <c r="T154" s="91"/>
      <c r="U154" s="91"/>
      <c r="V154" s="91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</row>
    <row r="155" spans="2:34" ht="13.5" customHeight="1">
      <c r="B155" s="3" t="s">
        <v>142</v>
      </c>
      <c r="C155" s="4" t="str">
        <f>B155</f>
        <v>(5600) TAXES/INCOME</v>
      </c>
      <c r="D155" s="5"/>
      <c r="E155" s="5"/>
      <c r="F155" s="5"/>
      <c r="G155" s="14">
        <f>SUM(W155:AA155)</f>
        <v>0</v>
      </c>
      <c r="H155" s="17"/>
      <c r="I155" s="5"/>
      <c r="J155" s="86"/>
      <c r="K155" s="91"/>
      <c r="L155" s="4"/>
      <c r="M155" s="96"/>
      <c r="N155" s="4"/>
      <c r="O155" s="96"/>
      <c r="P155" s="91"/>
      <c r="Q155" s="91"/>
      <c r="R155" s="91"/>
      <c r="S155" s="91"/>
      <c r="T155" s="91"/>
      <c r="U155" s="91"/>
      <c r="V155" s="91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</row>
    <row r="156" spans="2:34" ht="13.5" customHeight="1">
      <c r="B156" s="7" t="s">
        <v>143</v>
      </c>
      <c r="C156" s="7" t="str">
        <f>B156</f>
        <v>(TEI) Total Expenses plus Taxes/Income</v>
      </c>
      <c r="D156" s="22"/>
      <c r="E156" s="22">
        <v>58.009999999999998</v>
      </c>
      <c r="F156" s="22">
        <v>-2619.4400000000001</v>
      </c>
      <c r="G156" s="32">
        <f>SUM(W156:AA156)</f>
        <v>0</v>
      </c>
      <c r="H156" s="24"/>
      <c r="I156" s="25">
        <v>57</v>
      </c>
      <c r="J156" s="26">
        <v>57</v>
      </c>
      <c r="K156" s="27">
        <v>4.75</v>
      </c>
      <c r="L156" s="27">
        <v>4.75</v>
      </c>
      <c r="M156" s="27">
        <v>4.75</v>
      </c>
      <c r="N156" s="27">
        <v>4.75</v>
      </c>
      <c r="O156" s="27">
        <v>4.75</v>
      </c>
      <c r="P156" s="27">
        <v>4.75</v>
      </c>
      <c r="Q156" s="27">
        <v>4.75</v>
      </c>
      <c r="R156" s="27">
        <v>4.75</v>
      </c>
      <c r="S156" s="27">
        <v>4.75</v>
      </c>
      <c r="T156" s="22">
        <v>4.75</v>
      </c>
      <c r="U156" s="25">
        <v>4.75</v>
      </c>
      <c r="V156" s="27">
        <v>4.75</v>
      </c>
      <c r="W156" s="21"/>
      <c r="X156" s="21"/>
      <c r="Y156" s="21"/>
      <c r="Z156" s="21"/>
      <c r="AA156" s="21"/>
      <c r="AB156" s="21"/>
      <c r="AC156" s="21"/>
      <c r="AD156" s="21">
        <v>0.57999999999999996</v>
      </c>
      <c r="AE156" s="21">
        <v>0.42999999999999999</v>
      </c>
      <c r="AF156" s="21"/>
      <c r="AG156" s="21"/>
      <c r="AH156" s="21">
        <v>57</v>
      </c>
    </row>
    <row r="157" spans="2:34" ht="13.5" customHeight="1">
      <c r="B157" s="3"/>
      <c r="D157" s="33"/>
      <c r="E157" s="33"/>
      <c r="F157" s="33"/>
      <c r="G157" s="34"/>
      <c r="H157" s="34"/>
      <c r="I157" s="33"/>
      <c r="J157" s="35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2:34" ht="13.5" customHeight="1">
      <c r="B158" s="7"/>
      <c r="C158" s="7" t="s">
        <v>175</v>
      </c>
      <c r="D158" s="36">
        <f>D47-D156</f>
        <v>0</v>
      </c>
      <c r="E158" s="36">
        <f>E47-E156</f>
        <v>2096.9899999999998</v>
      </c>
      <c r="F158" s="36">
        <f>F47-F156</f>
        <v>5560.8500000000004</v>
      </c>
      <c r="G158" s="37">
        <f>G47-G156</f>
        <v>0</v>
      </c>
      <c r="H158" s="38">
        <f>H47-H156</f>
        <v>0</v>
      </c>
      <c r="I158" s="39">
        <f>I47-I156</f>
        <v>1943</v>
      </c>
      <c r="J158" s="40">
        <f>J47-J156</f>
        <v>1943</v>
      </c>
      <c r="K158" s="41">
        <f>K47-K156</f>
        <v>161.916666666667</v>
      </c>
      <c r="L158" s="41">
        <f>L47-L156</f>
        <v>161.916666666667</v>
      </c>
      <c r="M158" s="41">
        <f>M47-M156</f>
        <v>161.916666666667</v>
      </c>
      <c r="N158" s="41">
        <f>N47-N156</f>
        <v>161.916666666667</v>
      </c>
      <c r="O158" s="41">
        <f>O47-O156</f>
        <v>161.916666666667</v>
      </c>
      <c r="P158" s="41">
        <f>P47-P156</f>
        <v>161.916666666667</v>
      </c>
      <c r="Q158" s="41">
        <f>Q47-Q156</f>
        <v>161.916666666667</v>
      </c>
      <c r="R158" s="41">
        <f>R47-R156</f>
        <v>161.916666666667</v>
      </c>
      <c r="S158" s="41">
        <f>S47-S156</f>
        <v>161.916666666667</v>
      </c>
      <c r="T158" s="36">
        <f>T47-T156</f>
        <v>161.916666666667</v>
      </c>
      <c r="U158" s="39">
        <f>U47-U156</f>
        <v>161.916666666667</v>
      </c>
      <c r="V158" s="41">
        <f>V47-V156</f>
        <v>161.916666666667</v>
      </c>
    </row>
    <row r="159" spans="2:34" ht="13.5" customHeight="1"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2:34" ht="13.5" customHeight="1">
      <c r="B160" s="3" t="s">
        <v>144</v>
      </c>
      <c r="C160" s="42" t="str">
        <f>B160</f>
        <v>(3000) BEGINNING NET ASSETS</v>
      </c>
      <c r="D160" s="43"/>
      <c r="E160" s="43"/>
      <c r="F160" s="43"/>
      <c r="G160" s="43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</row>
    <row r="161" spans="2:34" ht="13.5" customHeight="1">
      <c r="B161" s="3" t="s">
        <v>145</v>
      </c>
      <c r="C161" s="42" t="str">
        <f>B161</f>
        <v>(5900) Transfer To Endowment</v>
      </c>
      <c r="D161" s="43"/>
      <c r="E161" s="43"/>
      <c r="F161" s="43"/>
      <c r="G161" s="43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</row>
    <row r="162" spans="8:22" ht="13.5" customHeight="1">
      <c r="H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</row>
    <row r="163" spans="8:22" ht="13.5" customHeight="1">
      <c r="H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</row>
    <row r="164" spans="8:22" ht="13.5" customHeight="1">
      <c r="H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</row>
    <row r="165" spans="8:22" ht="14.25" customHeight="1">
      <c r="H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</row>
  </sheetData>
  <sheetProtection formatColumns="0"/>
  <mergeCells count="3">
    <mergeCell ref="D4:O4"/>
    <mergeCell ref="D5:T5"/>
    <mergeCell ref="D6:R6"/>
  </mergeCells>
  <conditionalFormatting sqref="D10">
    <cfRule type="cellIs" priority="1" dxfId="0" operator="greaterThan">
      <formula>1000</formula>
    </cfRule>
  </conditionalFormatting>
  <conditionalFormatting sqref="E10">
    <cfRule type="cellIs" priority="2" dxfId="0" operator="greaterThan">
      <formula>1000</formula>
    </cfRule>
  </conditionalFormatting>
  <conditionalFormatting sqref="F10">
    <cfRule type="cellIs" priority="3" dxfId="0" operator="greaterThan">
      <formula>1000</formula>
    </cfRule>
  </conditionalFormatting>
  <conditionalFormatting sqref="G10">
    <cfRule type="cellIs" priority="4" dxfId="0" operator="greaterThan">
      <formula>1000</formula>
    </cfRule>
  </conditionalFormatting>
  <conditionalFormatting sqref="H10">
    <cfRule type="cellIs" priority="5" dxfId="0" operator="greaterThan">
      <formula>1000</formula>
    </cfRule>
  </conditionalFormatting>
  <conditionalFormatting sqref="I10">
    <cfRule type="cellIs" priority="6" dxfId="0" operator="greaterThan">
      <formula>1000</formula>
    </cfRule>
  </conditionalFormatting>
  <conditionalFormatting sqref="J10">
    <cfRule type="cellIs" priority="7" dxfId="0" operator="greaterThan">
      <formula>1000</formula>
    </cfRule>
  </conditionalFormatting>
  <conditionalFormatting sqref="K10">
    <cfRule type="cellIs" priority="8" dxfId="0" operator="greaterThan">
      <formula>1000</formula>
    </cfRule>
  </conditionalFormatting>
  <conditionalFormatting sqref="L10">
    <cfRule type="cellIs" priority="9" dxfId="0" operator="greaterThan">
      <formula>1000</formula>
    </cfRule>
  </conditionalFormatting>
  <conditionalFormatting sqref="M10">
    <cfRule type="cellIs" priority="10" dxfId="0" operator="greaterThan">
      <formula>1000</formula>
    </cfRule>
  </conditionalFormatting>
  <conditionalFormatting sqref="N10">
    <cfRule type="cellIs" priority="11" dxfId="0" operator="greaterThan">
      <formula>1000</formula>
    </cfRule>
  </conditionalFormatting>
  <conditionalFormatting sqref="O10">
    <cfRule type="cellIs" priority="12" dxfId="0" operator="greaterThan">
      <formula>1000</formula>
    </cfRule>
  </conditionalFormatting>
  <conditionalFormatting sqref="P10">
    <cfRule type="cellIs" priority="13" dxfId="0" operator="greaterThan">
      <formula>1000</formula>
    </cfRule>
  </conditionalFormatting>
  <conditionalFormatting sqref="Q10">
    <cfRule type="cellIs" priority="14" dxfId="0" operator="greaterThan">
      <formula>1000</formula>
    </cfRule>
  </conditionalFormatting>
  <conditionalFormatting sqref="R10">
    <cfRule type="cellIs" priority="15" dxfId="0" operator="greaterThan">
      <formula>1000</formula>
    </cfRule>
  </conditionalFormatting>
  <conditionalFormatting sqref="S10">
    <cfRule type="cellIs" priority="16" dxfId="0" operator="greaterThan">
      <formula>1000</formula>
    </cfRule>
  </conditionalFormatting>
  <conditionalFormatting sqref="T10">
    <cfRule type="cellIs" priority="17" dxfId="0" operator="greaterThan">
      <formula>1000</formula>
    </cfRule>
  </conditionalFormatting>
  <conditionalFormatting sqref="U10">
    <cfRule type="cellIs" priority="18" dxfId="0" operator="greaterThan">
      <formula>1000</formula>
    </cfRule>
  </conditionalFormatting>
  <conditionalFormatting sqref="V10">
    <cfRule type="cellIs" priority="19" dxfId="0" operator="greaterThan">
      <formula>1000</formula>
    </cfRule>
  </conditionalFormatting>
  <conditionalFormatting sqref="D10">
    <cfRule type="cellIs" priority="20" dxfId="0" operator="greaterThan">
      <formula>1000</formula>
    </cfRule>
  </conditionalFormatting>
  <conditionalFormatting sqref="E10">
    <cfRule type="cellIs" priority="21" dxfId="0" operator="greaterThan">
      <formula>1000</formula>
    </cfRule>
  </conditionalFormatting>
  <conditionalFormatting sqref="F10">
    <cfRule type="cellIs" priority="22" dxfId="0" operator="greaterThan">
      <formula>1000</formula>
    </cfRule>
  </conditionalFormatting>
  <conditionalFormatting sqref="G10">
    <cfRule type="cellIs" priority="23" dxfId="0" operator="greaterThan">
      <formula>1000</formula>
    </cfRule>
  </conditionalFormatting>
  <conditionalFormatting sqref="H10">
    <cfRule type="cellIs" priority="24" dxfId="0" operator="greaterThan">
      <formula>1000</formula>
    </cfRule>
  </conditionalFormatting>
  <conditionalFormatting sqref="I10">
    <cfRule type="cellIs" priority="25" dxfId="0" operator="greaterThan">
      <formula>1000</formula>
    </cfRule>
  </conditionalFormatting>
  <conditionalFormatting sqref="J10">
    <cfRule type="cellIs" priority="26" dxfId="0" operator="greaterThan">
      <formula>1000</formula>
    </cfRule>
  </conditionalFormatting>
  <conditionalFormatting sqref="K10">
    <cfRule type="cellIs" priority="27" dxfId="0" operator="greaterThan">
      <formula>1000</formula>
    </cfRule>
  </conditionalFormatting>
  <conditionalFormatting sqref="L10">
    <cfRule type="cellIs" priority="28" dxfId="0" operator="greaterThan">
      <formula>1000</formula>
    </cfRule>
  </conditionalFormatting>
  <conditionalFormatting sqref="M10">
    <cfRule type="cellIs" priority="29" dxfId="0" operator="greaterThan">
      <formula>1000</formula>
    </cfRule>
  </conditionalFormatting>
  <conditionalFormatting sqref="N10">
    <cfRule type="cellIs" priority="30" dxfId="0" operator="greaterThan">
      <formula>1000</formula>
    </cfRule>
  </conditionalFormatting>
  <conditionalFormatting sqref="O10">
    <cfRule type="cellIs" priority="31" dxfId="0" operator="greaterThan">
      <formula>1000</formula>
    </cfRule>
  </conditionalFormatting>
  <conditionalFormatting sqref="P10">
    <cfRule type="cellIs" priority="32" dxfId="0" operator="greaterThan">
      <formula>1000</formula>
    </cfRule>
  </conditionalFormatting>
  <conditionalFormatting sqref="Q10">
    <cfRule type="cellIs" priority="33" dxfId="0" operator="greaterThan">
      <formula>1000</formula>
    </cfRule>
  </conditionalFormatting>
  <conditionalFormatting sqref="R10">
    <cfRule type="cellIs" priority="34" dxfId="0" operator="greaterThan">
      <formula>1000</formula>
    </cfRule>
  </conditionalFormatting>
  <conditionalFormatting sqref="S10">
    <cfRule type="cellIs" priority="35" dxfId="0" operator="greaterThan">
      <formula>1000</formula>
    </cfRule>
  </conditionalFormatting>
  <conditionalFormatting sqref="T10">
    <cfRule type="cellIs" priority="36" dxfId="0" operator="greaterThan">
      <formula>1000</formula>
    </cfRule>
  </conditionalFormatting>
  <conditionalFormatting sqref="U10">
    <cfRule type="cellIs" priority="37" dxfId="0" operator="greaterThan">
      <formula>1000</formula>
    </cfRule>
  </conditionalFormatting>
  <conditionalFormatting sqref="V10">
    <cfRule type="cellIs" priority="38" dxfId="0" operator="greaterThan">
      <formula>1000</formula>
    </cfRule>
  </conditionalFormatting>
  <conditionalFormatting sqref="D10">
    <cfRule type="cellIs" priority="39" dxfId="0" operator="greaterThan">
      <formula>1000</formula>
    </cfRule>
  </conditionalFormatting>
  <conditionalFormatting sqref="E10">
    <cfRule type="cellIs" priority="40" dxfId="0" operator="greaterThan">
      <formula>1000</formula>
    </cfRule>
  </conditionalFormatting>
  <conditionalFormatting sqref="F10">
    <cfRule type="cellIs" priority="41" dxfId="0" operator="greaterThan">
      <formula>1000</formula>
    </cfRule>
  </conditionalFormatting>
  <conditionalFormatting sqref="G10">
    <cfRule type="cellIs" priority="42" dxfId="0" operator="greaterThan">
      <formula>1000</formula>
    </cfRule>
  </conditionalFormatting>
  <conditionalFormatting sqref="H10">
    <cfRule type="cellIs" priority="43" dxfId="0" operator="greaterThan">
      <formula>1000</formula>
    </cfRule>
  </conditionalFormatting>
  <conditionalFormatting sqref="I10">
    <cfRule type="cellIs" priority="44" dxfId="0" operator="greaterThan">
      <formula>1000</formula>
    </cfRule>
  </conditionalFormatting>
  <conditionalFormatting sqref="J10">
    <cfRule type="cellIs" priority="45" dxfId="0" operator="greaterThan">
      <formula>1000</formula>
    </cfRule>
  </conditionalFormatting>
  <conditionalFormatting sqref="K10">
    <cfRule type="cellIs" priority="46" dxfId="0" operator="greaterThan">
      <formula>1000</formula>
    </cfRule>
  </conditionalFormatting>
  <conditionalFormatting sqref="L10">
    <cfRule type="cellIs" priority="47" dxfId="0" operator="greaterThan">
      <formula>1000</formula>
    </cfRule>
  </conditionalFormatting>
  <conditionalFormatting sqref="M10">
    <cfRule type="cellIs" priority="48" dxfId="0" operator="greaterThan">
      <formula>1000</formula>
    </cfRule>
  </conditionalFormatting>
  <conditionalFormatting sqref="N10">
    <cfRule type="cellIs" priority="49" dxfId="0" operator="greaterThan">
      <formula>1000</formula>
    </cfRule>
  </conditionalFormatting>
  <conditionalFormatting sqref="O10">
    <cfRule type="cellIs" priority="50" dxfId="0" operator="greaterThan">
      <formula>1000</formula>
    </cfRule>
  </conditionalFormatting>
  <conditionalFormatting sqref="P10">
    <cfRule type="cellIs" priority="51" dxfId="0" operator="greaterThan">
      <formula>1000</formula>
    </cfRule>
  </conditionalFormatting>
  <conditionalFormatting sqref="Q10">
    <cfRule type="cellIs" priority="52" dxfId="0" operator="greaterThan">
      <formula>1000</formula>
    </cfRule>
  </conditionalFormatting>
  <conditionalFormatting sqref="R10">
    <cfRule type="cellIs" priority="53" dxfId="0" operator="greaterThan">
      <formula>1000</formula>
    </cfRule>
  </conditionalFormatting>
  <conditionalFormatting sqref="S10">
    <cfRule type="cellIs" priority="54" dxfId="0" operator="greaterThan">
      <formula>1000</formula>
    </cfRule>
  </conditionalFormatting>
  <conditionalFormatting sqref="T10">
    <cfRule type="cellIs" priority="55" dxfId="0" operator="greaterThan">
      <formula>1000</formula>
    </cfRule>
  </conditionalFormatting>
  <conditionalFormatting sqref="U10">
    <cfRule type="cellIs" priority="56" dxfId="0" operator="greaterThan">
      <formula>1000</formula>
    </cfRule>
  </conditionalFormatting>
  <conditionalFormatting sqref="V10">
    <cfRule type="cellIs" priority="57" dxfId="0" operator="greaterThan">
      <formula>1000</formula>
    </cfRule>
  </conditionalFormatting>
  <conditionalFormatting sqref="D10">
    <cfRule type="cellIs" priority="58" dxfId="0" operator="greaterThan">
      <formula>1000</formula>
    </cfRule>
  </conditionalFormatting>
  <conditionalFormatting sqref="E10">
    <cfRule type="cellIs" priority="59" dxfId="0" operator="greaterThan">
      <formula>1000</formula>
    </cfRule>
  </conditionalFormatting>
  <conditionalFormatting sqref="F10">
    <cfRule type="cellIs" priority="60" dxfId="0" operator="greaterThan">
      <formula>1000</formula>
    </cfRule>
  </conditionalFormatting>
  <conditionalFormatting sqref="G10">
    <cfRule type="cellIs" priority="61" dxfId="0" operator="greaterThan">
      <formula>1000</formula>
    </cfRule>
  </conditionalFormatting>
  <conditionalFormatting sqref="H10">
    <cfRule type="cellIs" priority="62" dxfId="0" operator="greaterThan">
      <formula>1000</formula>
    </cfRule>
  </conditionalFormatting>
  <conditionalFormatting sqref="I10">
    <cfRule type="cellIs" priority="63" dxfId="0" operator="greaterThan">
      <formula>1000</formula>
    </cfRule>
  </conditionalFormatting>
  <conditionalFormatting sqref="J10">
    <cfRule type="cellIs" priority="64" dxfId="0" operator="greaterThan">
      <formula>1000</formula>
    </cfRule>
  </conditionalFormatting>
  <conditionalFormatting sqref="K10">
    <cfRule type="cellIs" priority="65" dxfId="0" operator="greaterThan">
      <formula>1000</formula>
    </cfRule>
  </conditionalFormatting>
  <conditionalFormatting sqref="L10">
    <cfRule type="cellIs" priority="66" dxfId="0" operator="greaterThan">
      <formula>1000</formula>
    </cfRule>
  </conditionalFormatting>
  <conditionalFormatting sqref="M10">
    <cfRule type="cellIs" priority="67" dxfId="0" operator="greaterThan">
      <formula>1000</formula>
    </cfRule>
  </conditionalFormatting>
  <conditionalFormatting sqref="N10">
    <cfRule type="cellIs" priority="68" dxfId="0" operator="greaterThan">
      <formula>1000</formula>
    </cfRule>
  </conditionalFormatting>
  <conditionalFormatting sqref="O10">
    <cfRule type="cellIs" priority="69" dxfId="0" operator="greaterThan">
      <formula>1000</formula>
    </cfRule>
  </conditionalFormatting>
  <conditionalFormatting sqref="P10">
    <cfRule type="cellIs" priority="70" dxfId="0" operator="greaterThan">
      <formula>1000</formula>
    </cfRule>
  </conditionalFormatting>
  <conditionalFormatting sqref="Q10">
    <cfRule type="cellIs" priority="71" dxfId="0" operator="greaterThan">
      <formula>1000</formula>
    </cfRule>
  </conditionalFormatting>
  <conditionalFormatting sqref="R10">
    <cfRule type="cellIs" priority="72" dxfId="0" operator="greaterThan">
      <formula>1000</formula>
    </cfRule>
  </conditionalFormatting>
  <conditionalFormatting sqref="S10">
    <cfRule type="cellIs" priority="73" dxfId="0" operator="greaterThan">
      <formula>1000</formula>
    </cfRule>
  </conditionalFormatting>
  <conditionalFormatting sqref="T10">
    <cfRule type="cellIs" priority="74" dxfId="0" operator="greaterThan">
      <formula>1000</formula>
    </cfRule>
  </conditionalFormatting>
  <conditionalFormatting sqref="U10">
    <cfRule type="cellIs" priority="75" dxfId="0" operator="greaterThan">
      <formula>1000</formula>
    </cfRule>
  </conditionalFormatting>
  <conditionalFormatting sqref="V10">
    <cfRule type="cellIs" priority="76" dxfId="0" operator="greaterThan">
      <formula>1000</formula>
    </cfRule>
  </conditionalFormatting>
  <conditionalFormatting sqref="D10">
    <cfRule type="cellIs" priority="77" dxfId="0" operator="greaterThan">
      <formula>1000</formula>
    </cfRule>
  </conditionalFormatting>
  <conditionalFormatting sqref="E10">
    <cfRule type="cellIs" priority="78" dxfId="0" operator="greaterThan">
      <formula>1000</formula>
    </cfRule>
  </conditionalFormatting>
  <conditionalFormatting sqref="F10">
    <cfRule type="cellIs" priority="79" dxfId="0" operator="greaterThan">
      <formula>1000</formula>
    </cfRule>
  </conditionalFormatting>
  <conditionalFormatting sqref="G10">
    <cfRule type="cellIs" priority="80" dxfId="0" operator="greaterThan">
      <formula>1000</formula>
    </cfRule>
  </conditionalFormatting>
  <conditionalFormatting sqref="H10">
    <cfRule type="cellIs" priority="81" dxfId="0" operator="greaterThan">
      <formula>1000</formula>
    </cfRule>
  </conditionalFormatting>
  <conditionalFormatting sqref="I10">
    <cfRule type="cellIs" priority="82" dxfId="0" operator="greaterThan">
      <formula>1000</formula>
    </cfRule>
  </conditionalFormatting>
  <conditionalFormatting sqref="J10">
    <cfRule type="cellIs" priority="83" dxfId="0" operator="greaterThan">
      <formula>1000</formula>
    </cfRule>
  </conditionalFormatting>
  <conditionalFormatting sqref="K10">
    <cfRule type="cellIs" priority="84" dxfId="0" operator="greaterThan">
      <formula>1000</formula>
    </cfRule>
  </conditionalFormatting>
  <conditionalFormatting sqref="L10">
    <cfRule type="cellIs" priority="85" dxfId="0" operator="greaterThan">
      <formula>1000</formula>
    </cfRule>
  </conditionalFormatting>
  <conditionalFormatting sqref="M10">
    <cfRule type="cellIs" priority="86" dxfId="0" operator="greaterThan">
      <formula>1000</formula>
    </cfRule>
  </conditionalFormatting>
  <conditionalFormatting sqref="N10">
    <cfRule type="cellIs" priority="87" dxfId="0" operator="greaterThan">
      <formula>1000</formula>
    </cfRule>
  </conditionalFormatting>
  <conditionalFormatting sqref="O10">
    <cfRule type="cellIs" priority="88" dxfId="0" operator="greaterThan">
      <formula>1000</formula>
    </cfRule>
  </conditionalFormatting>
  <conditionalFormatting sqref="P10">
    <cfRule type="cellIs" priority="89" dxfId="0" operator="greaterThan">
      <formula>1000</formula>
    </cfRule>
  </conditionalFormatting>
  <conditionalFormatting sqref="Q10">
    <cfRule type="cellIs" priority="90" dxfId="0" operator="greaterThan">
      <formula>1000</formula>
    </cfRule>
  </conditionalFormatting>
  <conditionalFormatting sqref="R10">
    <cfRule type="cellIs" priority="91" dxfId="0" operator="greaterThan">
      <formula>1000</formula>
    </cfRule>
  </conditionalFormatting>
  <conditionalFormatting sqref="S10">
    <cfRule type="cellIs" priority="92" dxfId="0" operator="greaterThan">
      <formula>1000</formula>
    </cfRule>
  </conditionalFormatting>
  <conditionalFormatting sqref="T10">
    <cfRule type="cellIs" priority="93" dxfId="0" operator="greaterThan">
      <formula>1000</formula>
    </cfRule>
  </conditionalFormatting>
  <conditionalFormatting sqref="U10">
    <cfRule type="cellIs" priority="94" dxfId="0" operator="greaterThan">
      <formula>1000</formula>
    </cfRule>
  </conditionalFormatting>
  <conditionalFormatting sqref="V10">
    <cfRule type="cellIs" priority="95" dxfId="0" operator="greaterThan">
      <formula>1000</formula>
    </cfRule>
  </conditionalFormatting>
  <conditionalFormatting sqref="D10">
    <cfRule type="cellIs" priority="96" dxfId="0" operator="greaterThan">
      <formula>1000</formula>
    </cfRule>
  </conditionalFormatting>
  <conditionalFormatting sqref="E10">
    <cfRule type="cellIs" priority="97" dxfId="0" operator="greaterThan">
      <formula>1000</formula>
    </cfRule>
  </conditionalFormatting>
  <conditionalFormatting sqref="F10">
    <cfRule type="cellIs" priority="98" dxfId="0" operator="greaterThan">
      <formula>1000</formula>
    </cfRule>
  </conditionalFormatting>
  <conditionalFormatting sqref="G10">
    <cfRule type="cellIs" priority="99" dxfId="0" operator="greaterThan">
      <formula>1000</formula>
    </cfRule>
  </conditionalFormatting>
  <conditionalFormatting sqref="H10">
    <cfRule type="cellIs" priority="100" dxfId="0" operator="greaterThan">
      <formula>1000</formula>
    </cfRule>
  </conditionalFormatting>
  <conditionalFormatting sqref="I10">
    <cfRule type="cellIs" priority="101" dxfId="0" operator="greaterThan">
      <formula>1000</formula>
    </cfRule>
  </conditionalFormatting>
  <conditionalFormatting sqref="J10">
    <cfRule type="cellIs" priority="102" dxfId="0" operator="greaterThan">
      <formula>1000</formula>
    </cfRule>
  </conditionalFormatting>
  <conditionalFormatting sqref="K10">
    <cfRule type="cellIs" priority="103" dxfId="0" operator="greaterThan">
      <formula>1000</formula>
    </cfRule>
  </conditionalFormatting>
  <conditionalFormatting sqref="L10">
    <cfRule type="cellIs" priority="104" dxfId="0" operator="greaterThan">
      <formula>1000</formula>
    </cfRule>
  </conditionalFormatting>
  <conditionalFormatting sqref="M10">
    <cfRule type="cellIs" priority="105" dxfId="0" operator="greaterThan">
      <formula>1000</formula>
    </cfRule>
  </conditionalFormatting>
  <conditionalFormatting sqref="N10">
    <cfRule type="cellIs" priority="106" dxfId="0" operator="greaterThan">
      <formula>1000</formula>
    </cfRule>
  </conditionalFormatting>
  <conditionalFormatting sqref="O10">
    <cfRule type="cellIs" priority="107" dxfId="0" operator="greaterThan">
      <formula>1000</formula>
    </cfRule>
  </conditionalFormatting>
  <conditionalFormatting sqref="P10">
    <cfRule type="cellIs" priority="108" dxfId="0" operator="greaterThan">
      <formula>1000</formula>
    </cfRule>
  </conditionalFormatting>
  <conditionalFormatting sqref="Q10">
    <cfRule type="cellIs" priority="109" dxfId="0" operator="greaterThan">
      <formula>1000</formula>
    </cfRule>
  </conditionalFormatting>
  <conditionalFormatting sqref="R10">
    <cfRule type="cellIs" priority="110" dxfId="0" operator="greaterThan">
      <formula>1000</formula>
    </cfRule>
  </conditionalFormatting>
  <conditionalFormatting sqref="S10">
    <cfRule type="cellIs" priority="111" dxfId="0" operator="greaterThan">
      <formula>1000</formula>
    </cfRule>
  </conditionalFormatting>
  <conditionalFormatting sqref="T10">
    <cfRule type="cellIs" priority="112" dxfId="0" operator="greaterThan">
      <formula>1000</formula>
    </cfRule>
  </conditionalFormatting>
  <conditionalFormatting sqref="U10">
    <cfRule type="cellIs" priority="113" dxfId="0" operator="greaterThan">
      <formula>1000</formula>
    </cfRule>
  </conditionalFormatting>
  <conditionalFormatting sqref="V10">
    <cfRule type="cellIs" priority="114" dxfId="0" operator="greaterThan">
      <formula>1000</formula>
    </cfRule>
  </conditionalFormatting>
  <conditionalFormatting sqref="D10">
    <cfRule type="cellIs" priority="115" dxfId="0" operator="greaterThan">
      <formula>1000</formula>
    </cfRule>
  </conditionalFormatting>
  <conditionalFormatting sqref="E10">
    <cfRule type="cellIs" priority="116" dxfId="0" operator="greaterThan">
      <formula>1000</formula>
    </cfRule>
  </conditionalFormatting>
  <conditionalFormatting sqref="F10">
    <cfRule type="cellIs" priority="117" dxfId="0" operator="greaterThan">
      <formula>1000</formula>
    </cfRule>
  </conditionalFormatting>
  <conditionalFormatting sqref="G10">
    <cfRule type="cellIs" priority="118" dxfId="0" operator="greaterThan">
      <formula>1000</formula>
    </cfRule>
  </conditionalFormatting>
  <conditionalFormatting sqref="H10">
    <cfRule type="cellIs" priority="119" dxfId="0" operator="greaterThan">
      <formula>1000</formula>
    </cfRule>
  </conditionalFormatting>
  <conditionalFormatting sqref="I10">
    <cfRule type="cellIs" priority="120" dxfId="0" operator="greaterThan">
      <formula>1000</formula>
    </cfRule>
  </conditionalFormatting>
  <conditionalFormatting sqref="J10">
    <cfRule type="cellIs" priority="121" dxfId="0" operator="greaterThan">
      <formula>1000</formula>
    </cfRule>
  </conditionalFormatting>
  <conditionalFormatting sqref="K10">
    <cfRule type="cellIs" priority="122" dxfId="0" operator="greaterThan">
      <formula>1000</formula>
    </cfRule>
  </conditionalFormatting>
  <conditionalFormatting sqref="L10">
    <cfRule type="cellIs" priority="123" dxfId="0" operator="greaterThan">
      <formula>1000</formula>
    </cfRule>
  </conditionalFormatting>
  <conditionalFormatting sqref="M10">
    <cfRule type="cellIs" priority="124" dxfId="0" operator="greaterThan">
      <formula>1000</formula>
    </cfRule>
  </conditionalFormatting>
  <conditionalFormatting sqref="N10">
    <cfRule type="cellIs" priority="125" dxfId="0" operator="greaterThan">
      <formula>1000</formula>
    </cfRule>
  </conditionalFormatting>
  <conditionalFormatting sqref="O10">
    <cfRule type="cellIs" priority="126" dxfId="0" operator="greaterThan">
      <formula>1000</formula>
    </cfRule>
  </conditionalFormatting>
  <conditionalFormatting sqref="P10">
    <cfRule type="cellIs" priority="127" dxfId="0" operator="greaterThan">
      <formula>1000</formula>
    </cfRule>
  </conditionalFormatting>
  <conditionalFormatting sqref="Q10">
    <cfRule type="cellIs" priority="128" dxfId="0" operator="greaterThan">
      <formula>1000</formula>
    </cfRule>
  </conditionalFormatting>
  <conditionalFormatting sqref="R10">
    <cfRule type="cellIs" priority="129" dxfId="0" operator="greaterThan">
      <formula>1000</formula>
    </cfRule>
  </conditionalFormatting>
  <conditionalFormatting sqref="S10">
    <cfRule type="cellIs" priority="130" dxfId="0" operator="greaterThan">
      <formula>1000</formula>
    </cfRule>
  </conditionalFormatting>
  <conditionalFormatting sqref="T10">
    <cfRule type="cellIs" priority="131" dxfId="0" operator="greaterThan">
      <formula>1000</formula>
    </cfRule>
  </conditionalFormatting>
  <conditionalFormatting sqref="U10">
    <cfRule type="cellIs" priority="132" dxfId="0" operator="greaterThan">
      <formula>1000</formula>
    </cfRule>
  </conditionalFormatting>
  <conditionalFormatting sqref="V10">
    <cfRule type="cellIs" priority="133" dxfId="0" operator="greaterThan">
      <formula>1000</formula>
    </cfRule>
  </conditionalFormatting>
  <conditionalFormatting sqref="D10">
    <cfRule type="cellIs" priority="134" dxfId="0" operator="greaterThan">
      <formula>1000</formula>
    </cfRule>
  </conditionalFormatting>
  <conditionalFormatting sqref="E10">
    <cfRule type="cellIs" priority="135" dxfId="0" operator="greaterThan">
      <formula>1000</formula>
    </cfRule>
  </conditionalFormatting>
  <conditionalFormatting sqref="F10">
    <cfRule type="cellIs" priority="136" dxfId="0" operator="greaterThan">
      <formula>1000</formula>
    </cfRule>
  </conditionalFormatting>
  <conditionalFormatting sqref="G10">
    <cfRule type="cellIs" priority="137" dxfId="0" operator="greaterThan">
      <formula>1000</formula>
    </cfRule>
  </conditionalFormatting>
  <conditionalFormatting sqref="H10">
    <cfRule type="cellIs" priority="138" dxfId="0" operator="greaterThan">
      <formula>1000</formula>
    </cfRule>
  </conditionalFormatting>
  <conditionalFormatting sqref="I10">
    <cfRule type="cellIs" priority="139" dxfId="0" operator="greaterThan">
      <formula>1000</formula>
    </cfRule>
  </conditionalFormatting>
  <conditionalFormatting sqref="J10">
    <cfRule type="cellIs" priority="140" dxfId="0" operator="greaterThan">
      <formula>1000</formula>
    </cfRule>
  </conditionalFormatting>
  <conditionalFormatting sqref="K10">
    <cfRule type="cellIs" priority="141" dxfId="0" operator="greaterThan">
      <formula>1000</formula>
    </cfRule>
  </conditionalFormatting>
  <conditionalFormatting sqref="L10">
    <cfRule type="cellIs" priority="142" dxfId="0" operator="greaterThan">
      <formula>1000</formula>
    </cfRule>
  </conditionalFormatting>
  <conditionalFormatting sqref="M10">
    <cfRule type="cellIs" priority="143" dxfId="0" operator="greaterThan">
      <formula>1000</formula>
    </cfRule>
  </conditionalFormatting>
  <conditionalFormatting sqref="N10">
    <cfRule type="cellIs" priority="144" dxfId="0" operator="greaterThan">
      <formula>1000</formula>
    </cfRule>
  </conditionalFormatting>
  <conditionalFormatting sqref="O10">
    <cfRule type="cellIs" priority="145" dxfId="0" operator="greaterThan">
      <formula>1000</formula>
    </cfRule>
  </conditionalFormatting>
  <conditionalFormatting sqref="P10">
    <cfRule type="cellIs" priority="146" dxfId="0" operator="greaterThan">
      <formula>1000</formula>
    </cfRule>
  </conditionalFormatting>
  <conditionalFormatting sqref="Q10">
    <cfRule type="cellIs" priority="147" dxfId="0" operator="greaterThan">
      <formula>1000</formula>
    </cfRule>
  </conditionalFormatting>
  <conditionalFormatting sqref="R10">
    <cfRule type="cellIs" priority="148" dxfId="0" operator="greaterThan">
      <formula>1000</formula>
    </cfRule>
  </conditionalFormatting>
  <conditionalFormatting sqref="S10">
    <cfRule type="cellIs" priority="149" dxfId="0" operator="greaterThan">
      <formula>1000</formula>
    </cfRule>
  </conditionalFormatting>
  <conditionalFormatting sqref="T10">
    <cfRule type="cellIs" priority="150" dxfId="0" operator="greaterThan">
      <formula>1000</formula>
    </cfRule>
  </conditionalFormatting>
  <conditionalFormatting sqref="U10">
    <cfRule type="cellIs" priority="151" dxfId="0" operator="greaterThan">
      <formula>1000</formula>
    </cfRule>
  </conditionalFormatting>
  <conditionalFormatting sqref="V10">
    <cfRule type="cellIs" priority="152" dxfId="0" operator="greaterThan">
      <formula>1000</formula>
    </cfRule>
  </conditionalFormatting>
  <printOptions gridLines="1" horizontalCentered="1"/>
  <pageMargins left="0" right="0" top="1" bottom="1" header="0.5" footer="0.5"/>
  <pageSetup fitToHeight="10" orientation="landscape" pageOrder="overThenDown" paperSize="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ID">
    <vt:i4>3430</vt:i4>
  </property>
  <property fmtid="{D5CDD505-2E9C-101B-9397-08002B2CF9AE}" pid="3" name="ReportMode">
    <vt:i4>2</vt:i4>
  </property>
  <property fmtid="{D5CDD505-2E9C-101B-9397-08002B2CF9AE}" pid="4" name="UserId">
    <vt:lpwstr>ALA\jlevine</vt:lpwstr>
  </property>
</Properties>
</file>